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5"/>
  </bookViews>
  <sheets>
    <sheet name="первая" sheetId="1" r:id="rId1"/>
    <sheet name="первая протокол" sheetId="2" r:id="rId2"/>
    <sheet name="вторая" sheetId="3" r:id="rId3"/>
    <sheet name="вторая (2)" sheetId="4" r:id="rId4"/>
    <sheet name="вторая протокол" sheetId="5" r:id="rId5"/>
    <sheet name="третья (2)" sheetId="6" r:id="rId6"/>
    <sheet name="1" sheetId="7" r:id="rId7"/>
    <sheet name="2" sheetId="8" r:id="rId8"/>
    <sheet name="3" sheetId="9" r:id="rId9"/>
    <sheet name="4" sheetId="10" r:id="rId10"/>
    <sheet name="5" sheetId="11" r:id="rId11"/>
  </sheets>
  <definedNames/>
  <calcPr fullCalcOnLoad="1"/>
</workbook>
</file>

<file path=xl/sharedStrings.xml><?xml version="1.0" encoding="utf-8"?>
<sst xmlns="http://schemas.openxmlformats.org/spreadsheetml/2006/main" count="467" uniqueCount="248">
  <si>
    <t>№</t>
  </si>
  <si>
    <t>КОМАНДА</t>
  </si>
  <si>
    <t>тур</t>
  </si>
  <si>
    <t>ОЧКИ</t>
  </si>
  <si>
    <t>МЕСТО</t>
  </si>
  <si>
    <t>г. Ижевск</t>
  </si>
  <si>
    <t>ПРОТОКОЛ</t>
  </si>
  <si>
    <t>ТУР № 1</t>
  </si>
  <si>
    <t>ТУР № 2</t>
  </si>
  <si>
    <t>ТУР № 3</t>
  </si>
  <si>
    <t>ТУР № 4</t>
  </si>
  <si>
    <t>ТУР № 5</t>
  </si>
  <si>
    <t>1.</t>
  </si>
  <si>
    <t>2.</t>
  </si>
  <si>
    <t>3.</t>
  </si>
  <si>
    <t>Главный судья</t>
  </si>
  <si>
    <t>ОПТИМИСТ</t>
  </si>
  <si>
    <t>I</t>
  </si>
  <si>
    <t>II</t>
  </si>
  <si>
    <t>III</t>
  </si>
  <si>
    <t>ПОБЕДА</t>
  </si>
  <si>
    <t>ФЕНИКС</t>
  </si>
  <si>
    <t>4.</t>
  </si>
  <si>
    <t>ТУР № 6</t>
  </si>
  <si>
    <t>ТУР № 7</t>
  </si>
  <si>
    <r>
      <t xml:space="preserve">ОПТИМИСТ                                </t>
    </r>
    <r>
      <rPr>
        <i/>
        <sz val="12"/>
        <rFont val="Arial Cyr"/>
        <family val="0"/>
      </rPr>
      <t>Ильинская С.А.</t>
    </r>
  </si>
  <si>
    <t>ГАРДЕ</t>
  </si>
  <si>
    <t>ПЕРВАЯ ЛИГА</t>
  </si>
  <si>
    <r>
      <t>КОМАНДНОЕ ПЕРВЕНСТВО</t>
    </r>
    <r>
      <rPr>
        <b/>
        <sz val="20"/>
        <rFont val="Arial Cyr"/>
        <family val="0"/>
      </rPr>
      <t xml:space="preserve"> города ИЖЕВСКА                                                                                                   среди детских коллективов                                                                                                                                                  первая лига</t>
    </r>
  </si>
  <si>
    <t>19 - 27 августа 2014 год</t>
  </si>
  <si>
    <t>ЧЕМПИОНЫ</t>
  </si>
  <si>
    <t>ДРУЖБА</t>
  </si>
  <si>
    <t>3/5</t>
  </si>
  <si>
    <t>ДРАКОН</t>
  </si>
  <si>
    <r>
      <t>ПОБЕДА</t>
    </r>
    <r>
      <rPr>
        <i/>
        <sz val="20"/>
        <rFont val="Arial Cyr"/>
        <family val="0"/>
      </rPr>
      <t xml:space="preserve">                                            </t>
    </r>
    <r>
      <rPr>
        <i/>
        <sz val="12"/>
        <rFont val="Arial Cyr"/>
        <family val="0"/>
      </rPr>
      <t xml:space="preserve"> Поняев Р.В.</t>
    </r>
  </si>
  <si>
    <r>
      <t xml:space="preserve">ЧЕМПИОН                 </t>
    </r>
    <r>
      <rPr>
        <i/>
        <sz val="12"/>
        <rFont val="Arial Cyr"/>
        <family val="0"/>
      </rPr>
      <t>Макунин А.М.</t>
    </r>
  </si>
  <si>
    <r>
      <t xml:space="preserve">ДРУЖБА                                            </t>
    </r>
    <r>
      <rPr>
        <i/>
        <sz val="12"/>
        <rFont val="Arial Cyr"/>
        <family val="0"/>
      </rPr>
      <t xml:space="preserve"> Брылова Н.С.</t>
    </r>
  </si>
  <si>
    <r>
      <t xml:space="preserve">ДРАКОН                                                </t>
    </r>
    <r>
      <rPr>
        <i/>
        <sz val="12"/>
        <rFont val="Arial Cyr"/>
        <family val="0"/>
      </rPr>
      <t>Мусихина Е.О.</t>
    </r>
  </si>
  <si>
    <r>
      <t xml:space="preserve">ДВОЙНОЙ УДАР                               </t>
    </r>
    <r>
      <rPr>
        <i/>
        <sz val="12"/>
        <rFont val="Arial Cyr"/>
        <family val="0"/>
      </rPr>
      <t>Цодова С.И.</t>
    </r>
  </si>
  <si>
    <t>ЧЕМПИОН-2</t>
  </si>
  <si>
    <t>АТАКА</t>
  </si>
  <si>
    <t>КАИССА</t>
  </si>
  <si>
    <t>ДВОЙНОЙ УДАР-2</t>
  </si>
  <si>
    <t>ОПТИМИСТ-1</t>
  </si>
  <si>
    <t>ДВОЙНОЙ УДАР</t>
  </si>
  <si>
    <t xml:space="preserve">Главный судья соревнований                                                                      Г.Ф. Мухаметова             </t>
  </si>
  <si>
    <r>
      <t xml:space="preserve">ДВОЙНОЙ УДАР-2                                  </t>
    </r>
    <r>
      <rPr>
        <i/>
        <sz val="12"/>
        <rFont val="Arial Cyr"/>
        <family val="0"/>
      </rPr>
      <t>Цодова С.И.</t>
    </r>
  </si>
  <si>
    <r>
      <t xml:space="preserve">ГАРДЕ                                             </t>
    </r>
    <r>
      <rPr>
        <i/>
        <sz val="12"/>
        <rFont val="Arial Cyr"/>
        <family val="0"/>
      </rPr>
      <t>Васильев Д.Л.</t>
    </r>
  </si>
  <si>
    <r>
      <t xml:space="preserve">КАИССА                                          </t>
    </r>
    <r>
      <rPr>
        <i/>
        <sz val="12"/>
        <rFont val="Arial Cyr"/>
        <family val="0"/>
      </rPr>
      <t xml:space="preserve"> Курбанский Р.А.</t>
    </r>
  </si>
  <si>
    <r>
      <t xml:space="preserve">АТАКА                                           </t>
    </r>
    <r>
      <rPr>
        <i/>
        <sz val="12"/>
        <rFont val="Arial Cyr"/>
        <family val="0"/>
      </rPr>
      <t xml:space="preserve"> Анисимова В.О.</t>
    </r>
  </si>
  <si>
    <r>
      <t xml:space="preserve">ЧЕМПИОНЫ-2                                           </t>
    </r>
    <r>
      <rPr>
        <i/>
        <sz val="12"/>
        <rFont val="Arial Cyr"/>
        <family val="0"/>
      </rPr>
      <t xml:space="preserve"> Макунин А.М.</t>
    </r>
  </si>
  <si>
    <r>
      <t>КОМАНДНОЕ ПЕРВЕНСТВО</t>
    </r>
    <r>
      <rPr>
        <b/>
        <sz val="20"/>
        <rFont val="Arial Cyr"/>
        <family val="0"/>
      </rPr>
      <t xml:space="preserve"> города ИЖЕВСКА                                                                                                   среди детских коллективов                                                                                 вторая лига</t>
    </r>
  </si>
  <si>
    <t xml:space="preserve">Главный судья соревнований                                                                       Г.Ф. Мухаметова                </t>
  </si>
  <si>
    <t>ВТОРАЯ ЛИГА</t>
  </si>
  <si>
    <r>
      <rPr>
        <i/>
        <sz val="19"/>
        <rFont val="Arial Cyr"/>
        <family val="0"/>
      </rPr>
      <t xml:space="preserve">3/5                       </t>
    </r>
    <r>
      <rPr>
        <i/>
        <sz val="12"/>
        <rFont val="Arial Cyr"/>
        <family val="0"/>
      </rPr>
      <t>Шпилевой Е.В.</t>
    </r>
  </si>
  <si>
    <r>
      <t xml:space="preserve">ФЕНИКС                                            </t>
    </r>
    <r>
      <rPr>
        <i/>
        <sz val="12"/>
        <rFont val="Arial Cyr"/>
        <family val="0"/>
      </rPr>
      <t xml:space="preserve"> Караваева Н.И.</t>
    </r>
  </si>
  <si>
    <t>АССОРТИ</t>
  </si>
  <si>
    <r>
      <t xml:space="preserve">АССОРТИ *                              </t>
    </r>
    <r>
      <rPr>
        <i/>
        <sz val="12"/>
        <rFont val="Arial Cyr"/>
        <family val="0"/>
      </rPr>
      <t>Шерихова Е.В., Жестовская А.Г.</t>
    </r>
  </si>
  <si>
    <t>Селиверстов А</t>
  </si>
  <si>
    <t>разряд</t>
  </si>
  <si>
    <t>Батуев И.</t>
  </si>
  <si>
    <t>Новичков П.</t>
  </si>
  <si>
    <t>Оралов С.</t>
  </si>
  <si>
    <t>Будин М.</t>
  </si>
  <si>
    <t>Барабаш С.</t>
  </si>
  <si>
    <t>Тимергаллин Л.</t>
  </si>
  <si>
    <t>Тарасов М.</t>
  </si>
  <si>
    <t>ФИО</t>
  </si>
  <si>
    <r>
      <rPr>
        <b/>
        <sz val="16"/>
        <rFont val="Arial Cyr"/>
        <family val="0"/>
      </rPr>
      <t xml:space="preserve">КОМАНДНОЕ ПЕРВЕНСТВО города ИЖЕВСКА                                                                                                   среди детских коллективов                                                                                                                          вторая лига                                                               </t>
    </r>
    <r>
      <rPr>
        <b/>
        <sz val="22"/>
        <rFont val="Arial Cyr"/>
        <family val="0"/>
      </rPr>
      <t xml:space="preserve">                                                         </t>
    </r>
    <r>
      <rPr>
        <b/>
        <sz val="20"/>
        <rFont val="Arial Cyr"/>
        <family val="0"/>
      </rPr>
      <t>1 доска</t>
    </r>
  </si>
  <si>
    <r>
      <rPr>
        <b/>
        <sz val="16"/>
        <rFont val="Arial Cyr"/>
        <family val="0"/>
      </rPr>
      <t xml:space="preserve">КОМАНДНОЕ ПЕРВЕНСТВО города ИЖЕВСКА                                                                                                   среди детских коллективов                                                                                                                          вторая лига                                                                    </t>
    </r>
    <r>
      <rPr>
        <b/>
        <sz val="22"/>
        <rFont val="Arial Cyr"/>
        <family val="0"/>
      </rPr>
      <t xml:space="preserve">                                                    </t>
    </r>
    <r>
      <rPr>
        <b/>
        <sz val="20"/>
        <rFont val="Arial Cyr"/>
        <family val="0"/>
      </rPr>
      <t>2 доска</t>
    </r>
  </si>
  <si>
    <t>Акбыбаев К.</t>
  </si>
  <si>
    <t>Калита А.</t>
  </si>
  <si>
    <t>Стрелков Г.</t>
  </si>
  <si>
    <t>Бачериков С.</t>
  </si>
  <si>
    <t>Гиляровских А.</t>
  </si>
  <si>
    <t>Ивонин И.</t>
  </si>
  <si>
    <t>Сагдуллин А.</t>
  </si>
  <si>
    <t>Балабанов В</t>
  </si>
  <si>
    <t>-</t>
  </si>
  <si>
    <t>+</t>
  </si>
  <si>
    <t>Останин Д.</t>
  </si>
  <si>
    <t>Кривоногов В.</t>
  </si>
  <si>
    <t>Савельев П.</t>
  </si>
  <si>
    <t>Горемыкин А.</t>
  </si>
  <si>
    <t xml:space="preserve">Мамаев </t>
  </si>
  <si>
    <t>Егоров В.</t>
  </si>
  <si>
    <t>Мосягин М.</t>
  </si>
  <si>
    <t>III-ю</t>
  </si>
  <si>
    <t>Яковлев С.</t>
  </si>
  <si>
    <t>Искандиров А.</t>
  </si>
  <si>
    <t>Папоян А.</t>
  </si>
  <si>
    <t>Едияров К.</t>
  </si>
  <si>
    <t>Кудреватых Г.</t>
  </si>
  <si>
    <t>Резников В.</t>
  </si>
  <si>
    <t>Сахапов И.</t>
  </si>
  <si>
    <t>Хузятов А.</t>
  </si>
  <si>
    <t>II-ю</t>
  </si>
  <si>
    <t>Чернышев А.</t>
  </si>
  <si>
    <t>Щеколев И.</t>
  </si>
  <si>
    <t>Фассаев К.</t>
  </si>
  <si>
    <r>
      <t xml:space="preserve">ОПТИМИСТ-1                               </t>
    </r>
    <r>
      <rPr>
        <i/>
        <sz val="12"/>
        <rFont val="Arial Cyr"/>
        <family val="0"/>
      </rPr>
      <t>Ильинская С.А.</t>
    </r>
  </si>
  <si>
    <t>ПЕТРУШКА</t>
  </si>
  <si>
    <r>
      <t xml:space="preserve">ПЕТРУШКА*                   </t>
    </r>
    <r>
      <rPr>
        <i/>
        <sz val="12"/>
        <rFont val="Arial Cyr"/>
        <family val="0"/>
      </rPr>
      <t xml:space="preserve"> сборная запасных</t>
    </r>
  </si>
  <si>
    <t>Бабикова К.                         Пушин Д. III-ю</t>
  </si>
  <si>
    <t>Филиппова И.                     Хорьков М.</t>
  </si>
  <si>
    <t>Гарипов А.                     Ефимов С.</t>
  </si>
  <si>
    <t>Трефилов Я.                   Ковалев Г.</t>
  </si>
  <si>
    <t>Дедюхин А.                                 Столбова</t>
  </si>
  <si>
    <t>Хазиахметов                          Мартьянов И.</t>
  </si>
  <si>
    <t>* Сборная команда выступает вне зачета</t>
  </si>
  <si>
    <t>4</t>
  </si>
  <si>
    <t>III-4</t>
  </si>
  <si>
    <t>5-6</t>
  </si>
  <si>
    <t>7</t>
  </si>
  <si>
    <t>8</t>
  </si>
  <si>
    <t>6</t>
  </si>
  <si>
    <t>4-5</t>
  </si>
  <si>
    <t>7-8</t>
  </si>
  <si>
    <t>II-4</t>
  </si>
  <si>
    <r>
      <t xml:space="preserve">II         </t>
    </r>
    <r>
      <rPr>
        <b/>
        <sz val="8"/>
        <rFont val="Arial Cyr"/>
        <family val="0"/>
      </rPr>
      <t>k=66,8</t>
    </r>
  </si>
  <si>
    <r>
      <t xml:space="preserve">III       </t>
    </r>
    <r>
      <rPr>
        <b/>
        <sz val="8"/>
        <rFont val="Arial Cyr"/>
        <family val="0"/>
      </rPr>
      <t>k=64</t>
    </r>
  </si>
  <si>
    <t>Г.Ф. Мухаметова</t>
  </si>
  <si>
    <r>
      <rPr>
        <b/>
        <sz val="16"/>
        <rFont val="Arial Cyr"/>
        <family val="0"/>
      </rPr>
      <t xml:space="preserve">КОМАНДНОЕ ПЕРВЕНСТВО города ИЖЕВСКА                                                                                                   среди детских коллективов                                                                                                                                       вторая лига            </t>
    </r>
    <r>
      <rPr>
        <b/>
        <sz val="20"/>
        <rFont val="Arial Cyr"/>
        <family val="0"/>
      </rPr>
      <t xml:space="preserve">                                                                                                                                        4 доска</t>
    </r>
  </si>
  <si>
    <r>
      <rPr>
        <b/>
        <sz val="16"/>
        <rFont val="Arial Cyr"/>
        <family val="0"/>
      </rPr>
      <t xml:space="preserve">КОМАНДНОЕ ПЕРВЕНСТВО города ИЖЕВСКА                                                                                                   среди детских коллективов                                                                                                                                          вторая лига            </t>
    </r>
    <r>
      <rPr>
        <b/>
        <sz val="20"/>
        <rFont val="Arial Cyr"/>
        <family val="0"/>
      </rPr>
      <t xml:space="preserve">                                                                                                                                                3 доска</t>
    </r>
  </si>
  <si>
    <r>
      <rPr>
        <b/>
        <sz val="16"/>
        <rFont val="Arial Cyr"/>
        <family val="0"/>
      </rPr>
      <t xml:space="preserve">КОМАНДНОЕ ПЕРВЕНСТВО города ИЖЕВСКА                                                                                                   среди детских коллективов                                                                                                        вторая лига            </t>
    </r>
    <r>
      <rPr>
        <b/>
        <sz val="20"/>
        <rFont val="Arial Cyr"/>
        <family val="0"/>
      </rPr>
      <t xml:space="preserve">                                                                                                                                         5 доска</t>
    </r>
  </si>
  <si>
    <r>
      <t xml:space="preserve">6                   </t>
    </r>
    <r>
      <rPr>
        <sz val="8"/>
        <rFont val="Arial Cyr"/>
        <family val="0"/>
      </rPr>
      <t>к=88,75</t>
    </r>
  </si>
  <si>
    <r>
      <t xml:space="preserve">7                      </t>
    </r>
    <r>
      <rPr>
        <sz val="8"/>
        <rFont val="Arial Cyr"/>
        <family val="0"/>
      </rPr>
      <t>к=85,2</t>
    </r>
  </si>
  <si>
    <t>18 - 26 августа 2015 год</t>
  </si>
  <si>
    <t>Тур</t>
  </si>
  <si>
    <r>
      <rPr>
        <b/>
        <i/>
        <sz val="17"/>
        <rFont val="Arial Cyr"/>
        <family val="0"/>
      </rPr>
      <t xml:space="preserve">СТРЕЛА </t>
    </r>
    <r>
      <rPr>
        <b/>
        <i/>
        <sz val="20"/>
        <rFont val="Arial Cyr"/>
        <family val="0"/>
      </rPr>
      <t xml:space="preserve"> </t>
    </r>
    <r>
      <rPr>
        <i/>
        <sz val="20"/>
        <rFont val="Arial Cyr"/>
        <family val="0"/>
      </rPr>
      <t xml:space="preserve">                                        </t>
    </r>
    <r>
      <rPr>
        <i/>
        <sz val="12"/>
        <rFont val="Arial Cyr"/>
        <family val="0"/>
      </rPr>
      <t>Дерябина С.Е.</t>
    </r>
  </si>
  <si>
    <r>
      <rPr>
        <b/>
        <i/>
        <sz val="17"/>
        <rFont val="Arial Cyr"/>
        <family val="0"/>
      </rPr>
      <t xml:space="preserve">БУМЕРАНГ  </t>
    </r>
    <r>
      <rPr>
        <i/>
        <sz val="14"/>
        <rFont val="Arial Cyr"/>
        <family val="0"/>
      </rPr>
      <t xml:space="preserve">                            </t>
    </r>
    <r>
      <rPr>
        <i/>
        <sz val="12"/>
        <rFont val="Arial Cyr"/>
        <family val="0"/>
      </rPr>
      <t>Мухаметова Г.Ф.</t>
    </r>
  </si>
  <si>
    <r>
      <rPr>
        <b/>
        <i/>
        <sz val="17"/>
        <rFont val="Arial Cyr"/>
        <family val="0"/>
      </rPr>
      <t xml:space="preserve">КАИССА - 2 </t>
    </r>
    <r>
      <rPr>
        <b/>
        <i/>
        <sz val="22"/>
        <rFont val="Arial Cyr"/>
        <family val="0"/>
      </rPr>
      <t xml:space="preserve"> </t>
    </r>
    <r>
      <rPr>
        <i/>
        <sz val="22"/>
        <rFont val="Arial Cyr"/>
        <family val="0"/>
      </rPr>
      <t xml:space="preserve">                                            </t>
    </r>
    <r>
      <rPr>
        <i/>
        <sz val="12"/>
        <rFont val="Arial Cyr"/>
        <family val="0"/>
      </rPr>
      <t>Курбанскй Р.А.</t>
    </r>
  </si>
  <si>
    <r>
      <rPr>
        <b/>
        <i/>
        <sz val="17"/>
        <rFont val="Arial Cyr"/>
        <family val="0"/>
      </rPr>
      <t xml:space="preserve">УГРОЗА </t>
    </r>
    <r>
      <rPr>
        <i/>
        <sz val="20"/>
        <rFont val="Arial Cyr"/>
        <family val="0"/>
      </rPr>
      <t xml:space="preserve">                                              </t>
    </r>
    <r>
      <rPr>
        <i/>
        <sz val="12"/>
        <rFont val="Arial Cyr"/>
        <family val="0"/>
      </rPr>
      <t>Анисимова В.О.</t>
    </r>
  </si>
  <si>
    <r>
      <rPr>
        <b/>
        <i/>
        <sz val="17"/>
        <rFont val="Arial Cyr"/>
        <family val="0"/>
      </rPr>
      <t xml:space="preserve">ГАМБИТ-2 </t>
    </r>
    <r>
      <rPr>
        <i/>
        <sz val="14"/>
        <rFont val="Arial Cyr"/>
        <family val="0"/>
      </rPr>
      <t xml:space="preserve">                             </t>
    </r>
    <r>
      <rPr>
        <i/>
        <sz val="12"/>
        <rFont val="Arial Cyr"/>
        <family val="0"/>
      </rPr>
      <t>Макунин А.М.</t>
    </r>
  </si>
  <si>
    <r>
      <rPr>
        <b/>
        <i/>
        <sz val="17"/>
        <rFont val="Arial Cyr"/>
        <family val="0"/>
      </rPr>
      <t xml:space="preserve">ДРАКОН - 2 </t>
    </r>
    <r>
      <rPr>
        <i/>
        <sz val="20"/>
        <rFont val="Arial Cyr"/>
        <family val="0"/>
      </rPr>
      <t xml:space="preserve">                                         </t>
    </r>
    <r>
      <rPr>
        <i/>
        <sz val="12"/>
        <rFont val="Arial Cyr"/>
        <family val="0"/>
      </rPr>
      <t xml:space="preserve">  Мусихина Е.О.</t>
    </r>
  </si>
  <si>
    <r>
      <rPr>
        <b/>
        <i/>
        <sz val="17"/>
        <rFont val="Arial Cyr"/>
        <family val="0"/>
      </rPr>
      <t>РАДУГА</t>
    </r>
    <r>
      <rPr>
        <b/>
        <i/>
        <sz val="20"/>
        <rFont val="Arial Cyr"/>
        <family val="0"/>
      </rPr>
      <t xml:space="preserve"> </t>
    </r>
    <r>
      <rPr>
        <i/>
        <sz val="20"/>
        <rFont val="Arial Cyr"/>
        <family val="0"/>
      </rPr>
      <t xml:space="preserve">                                         </t>
    </r>
    <r>
      <rPr>
        <i/>
        <sz val="12"/>
        <rFont val="Arial Cyr"/>
        <family val="0"/>
      </rPr>
      <t>Дерябина С.Е.</t>
    </r>
  </si>
  <si>
    <r>
      <rPr>
        <b/>
        <i/>
        <sz val="17"/>
        <rFont val="Arial Cyr"/>
        <family val="0"/>
      </rPr>
      <t>ОПТИМИСТ-1</t>
    </r>
    <r>
      <rPr>
        <i/>
        <sz val="22"/>
        <rFont val="Arial Cyr"/>
        <family val="0"/>
      </rPr>
      <t xml:space="preserve">                                             </t>
    </r>
    <r>
      <rPr>
        <i/>
        <sz val="12"/>
        <rFont val="Arial Cyr"/>
        <family val="0"/>
      </rPr>
      <t>Ильинская С.А.</t>
    </r>
  </si>
  <si>
    <r>
      <rPr>
        <b/>
        <i/>
        <sz val="17"/>
        <rFont val="Arial Cyr"/>
        <family val="0"/>
      </rPr>
      <t xml:space="preserve">ДРАКОН - 3 </t>
    </r>
    <r>
      <rPr>
        <i/>
        <sz val="17"/>
        <rFont val="Arial Cyr"/>
        <family val="0"/>
      </rPr>
      <t xml:space="preserve"> </t>
    </r>
    <r>
      <rPr>
        <i/>
        <sz val="20"/>
        <rFont val="Arial Cyr"/>
        <family val="0"/>
      </rPr>
      <t xml:space="preserve">                                        </t>
    </r>
    <r>
      <rPr>
        <i/>
        <sz val="12"/>
        <rFont val="Arial Cyr"/>
        <family val="0"/>
      </rPr>
      <t xml:space="preserve">  Мусихина Е.О.</t>
    </r>
  </si>
  <si>
    <r>
      <rPr>
        <b/>
        <i/>
        <sz val="17"/>
        <rFont val="Arial Cyr"/>
        <family val="0"/>
      </rPr>
      <t>КАИССА - 3</t>
    </r>
    <r>
      <rPr>
        <b/>
        <i/>
        <sz val="22"/>
        <rFont val="Arial Cyr"/>
        <family val="0"/>
      </rPr>
      <t xml:space="preserve"> </t>
    </r>
    <r>
      <rPr>
        <i/>
        <sz val="22"/>
        <rFont val="Arial Cyr"/>
        <family val="0"/>
      </rPr>
      <t xml:space="preserve">                                             </t>
    </r>
    <r>
      <rPr>
        <i/>
        <sz val="12"/>
        <rFont val="Arial Cyr"/>
        <family val="0"/>
      </rPr>
      <t>Курбанский Р.А.</t>
    </r>
  </si>
  <si>
    <r>
      <rPr>
        <b/>
        <i/>
        <sz val="17"/>
        <rFont val="Arial Cyr"/>
        <family val="0"/>
      </rPr>
      <t xml:space="preserve">КВАШНЯ </t>
    </r>
    <r>
      <rPr>
        <b/>
        <i/>
        <sz val="22"/>
        <rFont val="Arial Cyr"/>
        <family val="0"/>
      </rPr>
      <t xml:space="preserve"> </t>
    </r>
    <r>
      <rPr>
        <i/>
        <sz val="22"/>
        <rFont val="Arial Cyr"/>
        <family val="0"/>
      </rPr>
      <t xml:space="preserve">                     </t>
    </r>
    <r>
      <rPr>
        <i/>
        <sz val="12"/>
        <rFont val="Arial Cyr"/>
        <family val="0"/>
      </rPr>
      <t>Цодова С.И.</t>
    </r>
  </si>
  <si>
    <r>
      <rPr>
        <b/>
        <i/>
        <sz val="16"/>
        <rFont val="Arial Cyr"/>
        <family val="0"/>
      </rPr>
      <t>ГАМБИТ-3</t>
    </r>
    <r>
      <rPr>
        <b/>
        <i/>
        <sz val="17"/>
        <rFont val="Arial Cyr"/>
        <family val="0"/>
      </rPr>
      <t xml:space="preserve"> </t>
    </r>
    <r>
      <rPr>
        <b/>
        <i/>
        <sz val="22"/>
        <rFont val="Arial Cyr"/>
        <family val="0"/>
      </rPr>
      <t xml:space="preserve"> </t>
    </r>
    <r>
      <rPr>
        <i/>
        <sz val="22"/>
        <rFont val="Arial Cyr"/>
        <family val="0"/>
      </rPr>
      <t xml:space="preserve">                     </t>
    </r>
    <r>
      <rPr>
        <i/>
        <sz val="12"/>
        <rFont val="Arial Cyr"/>
        <family val="0"/>
      </rPr>
      <t>Макунин А.М.</t>
    </r>
  </si>
  <si>
    <r>
      <rPr>
        <sz val="21"/>
        <rFont val="Arial Cyr"/>
        <family val="0"/>
      </rPr>
      <t>12,5</t>
    </r>
    <r>
      <rPr>
        <b/>
        <sz val="21"/>
        <rFont val="Arial Cyr"/>
        <family val="0"/>
      </rPr>
      <t xml:space="preserve"> </t>
    </r>
    <r>
      <rPr>
        <vertAlign val="subscript"/>
        <sz val="10"/>
        <rFont val="Arial Cyr"/>
        <family val="0"/>
      </rPr>
      <t>3</t>
    </r>
  </si>
  <si>
    <r>
      <rPr>
        <sz val="21"/>
        <rFont val="Arial Cyr"/>
        <family val="0"/>
      </rPr>
      <t>7</t>
    </r>
    <r>
      <rPr>
        <b/>
        <sz val="21"/>
        <rFont val="Arial Cyr"/>
        <family val="0"/>
      </rPr>
      <t xml:space="preserve">  </t>
    </r>
    <r>
      <rPr>
        <sz val="10"/>
        <rFont val="Arial Cyr"/>
        <family val="0"/>
      </rPr>
      <t>10</t>
    </r>
  </si>
  <si>
    <r>
      <rPr>
        <b/>
        <sz val="21"/>
        <rFont val="Arial Cyr"/>
        <family val="0"/>
      </rPr>
      <t xml:space="preserve">10  </t>
    </r>
    <r>
      <rPr>
        <vertAlign val="subscript"/>
        <sz val="14"/>
        <rFont val="Arial Cyr"/>
        <family val="0"/>
      </rPr>
      <t>8</t>
    </r>
  </si>
  <si>
    <r>
      <rPr>
        <sz val="21"/>
        <rFont val="Arial Cyr"/>
        <family val="0"/>
      </rPr>
      <t>8</t>
    </r>
    <r>
      <rPr>
        <b/>
        <sz val="21"/>
        <rFont val="Arial Cyr"/>
        <family val="0"/>
      </rPr>
      <t xml:space="preserve"> </t>
    </r>
    <r>
      <rPr>
        <vertAlign val="subscript"/>
        <sz val="14"/>
        <rFont val="Arial Cyr"/>
        <family val="0"/>
      </rPr>
      <t>7</t>
    </r>
  </si>
  <si>
    <r>
      <t xml:space="preserve">10  </t>
    </r>
    <r>
      <rPr>
        <vertAlign val="subscript"/>
        <sz val="14"/>
        <rFont val="Arial Cyr"/>
        <family val="0"/>
      </rPr>
      <t>11</t>
    </r>
  </si>
  <si>
    <r>
      <rPr>
        <sz val="21"/>
        <rFont val="Arial Cyr"/>
        <family val="0"/>
      </rPr>
      <t>8</t>
    </r>
    <r>
      <rPr>
        <b/>
        <sz val="21"/>
        <rFont val="Arial Cyr"/>
        <family val="0"/>
      </rPr>
      <t xml:space="preserve"> </t>
    </r>
    <r>
      <rPr>
        <b/>
        <sz val="14"/>
        <rFont val="Arial Cyr"/>
        <family val="0"/>
      </rPr>
      <t xml:space="preserve"> </t>
    </r>
    <r>
      <rPr>
        <vertAlign val="subscript"/>
        <sz val="14"/>
        <rFont val="Arial Cyr"/>
        <family val="0"/>
      </rPr>
      <t>12</t>
    </r>
  </si>
  <si>
    <r>
      <t xml:space="preserve">9,5 </t>
    </r>
    <r>
      <rPr>
        <vertAlign val="subscript"/>
        <sz val="14"/>
        <rFont val="Arial Cyr"/>
        <family val="0"/>
      </rPr>
      <t>13</t>
    </r>
  </si>
  <si>
    <r>
      <rPr>
        <b/>
        <sz val="21"/>
        <rFont val="Arial Cyr"/>
        <family val="0"/>
      </rPr>
      <t xml:space="preserve">10  </t>
    </r>
    <r>
      <rPr>
        <vertAlign val="subscript"/>
        <sz val="14"/>
        <rFont val="Arial Cyr"/>
        <family val="0"/>
      </rPr>
      <t>14</t>
    </r>
  </si>
  <si>
    <r>
      <t xml:space="preserve">0  </t>
    </r>
    <r>
      <rPr>
        <vertAlign val="subscript"/>
        <sz val="14"/>
        <rFont val="Arial Cyr"/>
        <family val="0"/>
      </rPr>
      <t>4</t>
    </r>
  </si>
  <si>
    <r>
      <t xml:space="preserve">2  </t>
    </r>
    <r>
      <rPr>
        <vertAlign val="subscript"/>
        <sz val="14"/>
        <rFont val="Arial Cyr"/>
        <family val="0"/>
      </rPr>
      <t>5</t>
    </r>
  </si>
  <si>
    <r>
      <t xml:space="preserve">0,5  </t>
    </r>
    <r>
      <rPr>
        <vertAlign val="subscript"/>
        <sz val="14"/>
        <rFont val="Arial Cyr"/>
        <family val="0"/>
      </rPr>
      <t>6</t>
    </r>
  </si>
  <si>
    <r>
      <t xml:space="preserve">0  </t>
    </r>
    <r>
      <rPr>
        <vertAlign val="subscript"/>
        <sz val="14"/>
        <rFont val="Arial Cyr"/>
        <family val="0"/>
      </rPr>
      <t>7</t>
    </r>
  </si>
  <si>
    <t>Главный судья соревнований                                                                                        М.В.Озолин</t>
  </si>
  <si>
    <r>
      <rPr>
        <b/>
        <i/>
        <sz val="14"/>
        <rFont val="Arial Cyr"/>
        <family val="0"/>
      </rPr>
      <t>ТРОЯНСКИЙ КОНЬ</t>
    </r>
    <r>
      <rPr>
        <i/>
        <sz val="14"/>
        <rFont val="Arial Cyr"/>
        <family val="0"/>
      </rPr>
      <t xml:space="preserve"> </t>
    </r>
    <r>
      <rPr>
        <i/>
        <sz val="17"/>
        <rFont val="Arial Cyr"/>
        <family val="0"/>
      </rPr>
      <t xml:space="preserve"> </t>
    </r>
    <r>
      <rPr>
        <i/>
        <sz val="14"/>
        <rFont val="Arial Cyr"/>
        <family val="0"/>
      </rPr>
      <t xml:space="preserve">                           </t>
    </r>
    <r>
      <rPr>
        <i/>
        <sz val="12"/>
        <rFont val="Arial Cyr"/>
        <family val="0"/>
      </rPr>
      <t>Мухаметова Г.Ф.</t>
    </r>
  </si>
  <si>
    <r>
      <t xml:space="preserve">16,5 </t>
    </r>
    <r>
      <rPr>
        <vertAlign val="subscript"/>
        <sz val="14"/>
        <rFont val="Arial Cyr"/>
        <family val="0"/>
      </rPr>
      <t>4</t>
    </r>
  </si>
  <si>
    <r>
      <t xml:space="preserve">23,5 </t>
    </r>
    <r>
      <rPr>
        <vertAlign val="subscript"/>
        <sz val="14"/>
        <rFont val="Arial Cyr"/>
        <family val="0"/>
      </rPr>
      <t>2</t>
    </r>
  </si>
  <si>
    <r>
      <t xml:space="preserve">30 </t>
    </r>
    <r>
      <rPr>
        <vertAlign val="subscript"/>
        <sz val="14"/>
        <rFont val="Arial Cyr"/>
        <family val="0"/>
      </rPr>
      <t>6</t>
    </r>
  </si>
  <si>
    <r>
      <t xml:space="preserve">37,5 </t>
    </r>
    <r>
      <rPr>
        <vertAlign val="subscript"/>
        <sz val="14"/>
        <rFont val="Arial Cyr"/>
        <family val="0"/>
      </rPr>
      <t>5</t>
    </r>
  </si>
  <si>
    <r>
      <t xml:space="preserve">43,5 </t>
    </r>
    <r>
      <rPr>
        <vertAlign val="subscript"/>
        <sz val="14"/>
        <rFont val="Arial Cyr"/>
        <family val="0"/>
      </rPr>
      <t>3</t>
    </r>
  </si>
  <si>
    <r>
      <t xml:space="preserve">51 </t>
    </r>
    <r>
      <rPr>
        <vertAlign val="subscript"/>
        <sz val="14"/>
        <rFont val="Arial Cyr"/>
        <family val="0"/>
      </rPr>
      <t>7</t>
    </r>
  </si>
  <si>
    <r>
      <t xml:space="preserve">16,5 </t>
    </r>
    <r>
      <rPr>
        <vertAlign val="subscript"/>
        <sz val="14"/>
        <rFont val="Arial Cyr"/>
        <family val="0"/>
      </rPr>
      <t>7</t>
    </r>
  </si>
  <si>
    <r>
      <t xml:space="preserve">19,5 </t>
    </r>
    <r>
      <rPr>
        <vertAlign val="subscript"/>
        <sz val="14"/>
        <rFont val="Arial Cyr"/>
        <family val="0"/>
      </rPr>
      <t>1</t>
    </r>
  </si>
  <si>
    <r>
      <t xml:space="preserve">27 </t>
    </r>
    <r>
      <rPr>
        <vertAlign val="subscript"/>
        <sz val="14"/>
        <rFont val="Arial Cyr"/>
        <family val="0"/>
      </rPr>
      <t>3</t>
    </r>
  </si>
  <si>
    <r>
      <t xml:space="preserve">35 </t>
    </r>
    <r>
      <rPr>
        <vertAlign val="subscript"/>
        <sz val="14"/>
        <rFont val="Arial Cyr"/>
        <family val="0"/>
      </rPr>
      <t>4</t>
    </r>
  </si>
  <si>
    <r>
      <t xml:space="preserve">42,5 </t>
    </r>
    <r>
      <rPr>
        <vertAlign val="subscript"/>
        <sz val="14"/>
        <rFont val="Arial Cyr"/>
        <family val="0"/>
      </rPr>
      <t>6</t>
    </r>
  </si>
  <si>
    <r>
      <t xml:space="preserve">49,5 </t>
    </r>
    <r>
      <rPr>
        <vertAlign val="subscript"/>
        <sz val="14"/>
        <rFont val="Arial Cyr"/>
        <family val="0"/>
      </rPr>
      <t>5</t>
    </r>
  </si>
  <si>
    <t>5</t>
  </si>
  <si>
    <r>
      <t>III</t>
    </r>
    <r>
      <rPr>
        <sz val="10"/>
        <rFont val="Arial Cyr"/>
        <family val="0"/>
      </rPr>
      <t>k=268,5</t>
    </r>
  </si>
  <si>
    <r>
      <t>IV</t>
    </r>
    <r>
      <rPr>
        <sz val="10"/>
        <rFont val="Arial Cyr"/>
        <family val="0"/>
      </rPr>
      <t>k=266,5</t>
    </r>
  </si>
  <si>
    <r>
      <t xml:space="preserve">14 </t>
    </r>
    <r>
      <rPr>
        <vertAlign val="subscript"/>
        <sz val="14"/>
        <rFont val="Arial Cyr"/>
        <family val="0"/>
      </rPr>
      <t>6</t>
    </r>
  </si>
  <si>
    <r>
      <t xml:space="preserve">19 </t>
    </r>
    <r>
      <rPr>
        <vertAlign val="subscript"/>
        <sz val="14"/>
        <rFont val="Arial Cyr"/>
        <family val="0"/>
      </rPr>
      <t>7</t>
    </r>
  </si>
  <si>
    <r>
      <rPr>
        <sz val="21"/>
        <rFont val="Arial Cyr"/>
        <family val="0"/>
      </rPr>
      <t>21,5</t>
    </r>
    <r>
      <rPr>
        <b/>
        <sz val="21"/>
        <rFont val="Arial Cyr"/>
        <family val="0"/>
      </rPr>
      <t xml:space="preserve"> </t>
    </r>
    <r>
      <rPr>
        <vertAlign val="subscript"/>
        <sz val="14"/>
        <rFont val="Arial Cyr"/>
        <family val="0"/>
      </rPr>
      <t>2</t>
    </r>
  </si>
  <si>
    <r>
      <rPr>
        <sz val="21"/>
        <rFont val="Arial Cyr"/>
        <family val="0"/>
      </rPr>
      <t>27,5</t>
    </r>
    <r>
      <rPr>
        <b/>
        <sz val="21"/>
        <rFont val="Arial Cyr"/>
        <family val="0"/>
      </rPr>
      <t xml:space="preserve"> </t>
    </r>
    <r>
      <rPr>
        <vertAlign val="subscript"/>
        <sz val="14"/>
        <rFont val="Arial Cyr"/>
        <family val="0"/>
      </rPr>
      <t>8</t>
    </r>
  </si>
  <si>
    <r>
      <t xml:space="preserve">31,5 </t>
    </r>
    <r>
      <rPr>
        <vertAlign val="subscript"/>
        <sz val="14"/>
        <rFont val="Arial Cyr"/>
        <family val="0"/>
      </rPr>
      <t>1</t>
    </r>
  </si>
  <si>
    <r>
      <t xml:space="preserve">40,5 </t>
    </r>
    <r>
      <rPr>
        <vertAlign val="subscript"/>
        <sz val="14"/>
        <rFont val="Arial Cyr"/>
        <family val="0"/>
      </rPr>
      <t>12</t>
    </r>
  </si>
  <si>
    <r>
      <rPr>
        <sz val="21"/>
        <rFont val="Arial Cyr"/>
        <family val="0"/>
      </rPr>
      <t>11,5</t>
    </r>
    <r>
      <rPr>
        <b/>
        <sz val="21"/>
        <rFont val="Arial Cyr"/>
        <family val="0"/>
      </rPr>
      <t xml:space="preserve"> </t>
    </r>
    <r>
      <rPr>
        <vertAlign val="subscript"/>
        <sz val="14"/>
        <rFont val="Arial Cyr"/>
        <family val="0"/>
      </rPr>
      <t>1</t>
    </r>
  </si>
  <si>
    <r>
      <rPr>
        <sz val="21"/>
        <rFont val="Arial Cyr"/>
        <family val="0"/>
      </rPr>
      <t>17,5</t>
    </r>
    <r>
      <rPr>
        <b/>
        <sz val="21"/>
        <rFont val="Arial Cyr"/>
        <family val="0"/>
      </rPr>
      <t xml:space="preserve"> </t>
    </r>
    <r>
      <rPr>
        <vertAlign val="subscript"/>
        <sz val="14"/>
        <rFont val="Arial Cyr"/>
        <family val="0"/>
      </rPr>
      <t>8</t>
    </r>
  </si>
  <si>
    <r>
      <t xml:space="preserve">23,5 </t>
    </r>
    <r>
      <rPr>
        <vertAlign val="subscript"/>
        <sz val="14"/>
        <rFont val="Arial Cyr"/>
        <family val="0"/>
      </rPr>
      <t>7</t>
    </r>
  </si>
  <si>
    <r>
      <t xml:space="preserve">25,5 </t>
    </r>
    <r>
      <rPr>
        <vertAlign val="subscript"/>
        <sz val="14"/>
        <rFont val="Arial Cyr"/>
        <family val="0"/>
      </rPr>
      <t>2</t>
    </r>
  </si>
  <si>
    <r>
      <t xml:space="preserve">35,5 </t>
    </r>
    <r>
      <rPr>
        <vertAlign val="subscript"/>
        <sz val="14"/>
        <rFont val="Arial Cyr"/>
        <family val="0"/>
      </rPr>
      <t>14</t>
    </r>
  </si>
  <si>
    <r>
      <t xml:space="preserve">40,5 </t>
    </r>
    <r>
      <rPr>
        <vertAlign val="subscript"/>
        <sz val="14"/>
        <rFont val="Arial Cyr"/>
        <family val="0"/>
      </rPr>
      <t>6</t>
    </r>
  </si>
  <si>
    <r>
      <t xml:space="preserve">14 </t>
    </r>
    <r>
      <rPr>
        <vertAlign val="subscript"/>
        <sz val="14"/>
        <rFont val="Arial Cyr"/>
        <family val="0"/>
      </rPr>
      <t>10</t>
    </r>
  </si>
  <si>
    <r>
      <t xml:space="preserve">17 </t>
    </r>
    <r>
      <rPr>
        <vertAlign val="subscript"/>
        <sz val="14"/>
        <rFont val="Arial Cyr"/>
        <family val="0"/>
      </rPr>
      <t>4</t>
    </r>
  </si>
  <si>
    <r>
      <t xml:space="preserve">23,5 </t>
    </r>
    <r>
      <rPr>
        <vertAlign val="subscript"/>
        <sz val="14"/>
        <rFont val="Arial Cyr"/>
        <family val="0"/>
      </rPr>
      <t>11</t>
    </r>
  </si>
  <si>
    <r>
      <t xml:space="preserve">26 </t>
    </r>
    <r>
      <rPr>
        <vertAlign val="subscript"/>
        <sz val="14"/>
        <rFont val="Arial Cyr"/>
        <family val="0"/>
      </rPr>
      <t>1</t>
    </r>
  </si>
  <si>
    <r>
      <t xml:space="preserve">32 </t>
    </r>
    <r>
      <rPr>
        <vertAlign val="subscript"/>
        <sz val="14"/>
        <rFont val="Arial Cyr"/>
        <family val="0"/>
      </rPr>
      <t>9</t>
    </r>
  </si>
  <si>
    <r>
      <t xml:space="preserve">35 </t>
    </r>
    <r>
      <rPr>
        <vertAlign val="subscript"/>
        <sz val="14"/>
        <rFont val="Arial Cyr"/>
        <family val="0"/>
      </rPr>
      <t>2</t>
    </r>
  </si>
  <si>
    <t>10</t>
  </si>
  <si>
    <t>9</t>
  </si>
  <si>
    <t>13</t>
  </si>
  <si>
    <t>14</t>
  </si>
  <si>
    <t>12</t>
  </si>
  <si>
    <r>
      <t xml:space="preserve">19,5 </t>
    </r>
    <r>
      <rPr>
        <b/>
        <sz val="10"/>
        <rFont val="Arial Cyr"/>
        <family val="0"/>
      </rPr>
      <t>5</t>
    </r>
  </si>
  <si>
    <r>
      <t xml:space="preserve">23 </t>
    </r>
    <r>
      <rPr>
        <vertAlign val="subscript"/>
        <sz val="14"/>
        <rFont val="Arial Cyr"/>
        <family val="0"/>
      </rPr>
      <t>1</t>
    </r>
  </si>
  <si>
    <r>
      <t xml:space="preserve">29,5 </t>
    </r>
    <r>
      <rPr>
        <b/>
        <vertAlign val="subscript"/>
        <sz val="14"/>
        <rFont val="Arial Cyr"/>
        <family val="0"/>
      </rPr>
      <t>7</t>
    </r>
  </si>
  <si>
    <r>
      <t xml:space="preserve">32 </t>
    </r>
    <r>
      <rPr>
        <vertAlign val="subscript"/>
        <sz val="14"/>
        <rFont val="Arial Cyr"/>
        <family val="0"/>
      </rPr>
      <t>2</t>
    </r>
  </si>
  <si>
    <r>
      <t xml:space="preserve">37 </t>
    </r>
    <r>
      <rPr>
        <vertAlign val="subscript"/>
        <sz val="14"/>
        <rFont val="Arial Cyr"/>
        <family val="0"/>
      </rPr>
      <t>4</t>
    </r>
  </si>
  <si>
    <r>
      <t xml:space="preserve">13,5 </t>
    </r>
    <r>
      <rPr>
        <vertAlign val="subscript"/>
        <sz val="14"/>
        <rFont val="Arial Cyr"/>
        <family val="0"/>
      </rPr>
      <t>2</t>
    </r>
  </si>
  <si>
    <r>
      <t xml:space="preserve">18,5 </t>
    </r>
    <r>
      <rPr>
        <vertAlign val="subscript"/>
        <sz val="14"/>
        <rFont val="Arial Cyr"/>
        <family val="0"/>
      </rPr>
      <t>3</t>
    </r>
  </si>
  <si>
    <r>
      <t xml:space="preserve">22,5 </t>
    </r>
    <r>
      <rPr>
        <vertAlign val="subscript"/>
        <sz val="14"/>
        <rFont val="Arial Cyr"/>
        <family val="0"/>
      </rPr>
      <t>4</t>
    </r>
  </si>
  <si>
    <r>
      <t xml:space="preserve">26 </t>
    </r>
    <r>
      <rPr>
        <vertAlign val="subscript"/>
        <sz val="14"/>
        <rFont val="Arial Cyr"/>
        <family val="0"/>
      </rPr>
      <t>6</t>
    </r>
  </si>
  <si>
    <r>
      <t xml:space="preserve">34 </t>
    </r>
    <r>
      <rPr>
        <vertAlign val="subscript"/>
        <sz val="14"/>
        <rFont val="Arial Cyr"/>
        <family val="0"/>
      </rPr>
      <t>11</t>
    </r>
  </si>
  <si>
    <r>
      <t xml:space="preserve">36,5 </t>
    </r>
    <r>
      <rPr>
        <vertAlign val="subscript"/>
        <sz val="14"/>
        <rFont val="Arial Cyr"/>
        <family val="0"/>
      </rPr>
      <t>1</t>
    </r>
  </si>
  <si>
    <r>
      <t xml:space="preserve">2  </t>
    </r>
    <r>
      <rPr>
        <vertAlign val="subscript"/>
        <sz val="14"/>
        <rFont val="Arial Cyr"/>
        <family val="0"/>
      </rPr>
      <t>1</t>
    </r>
  </si>
  <si>
    <r>
      <t xml:space="preserve">0  </t>
    </r>
    <r>
      <rPr>
        <vertAlign val="subscript"/>
        <sz val="14"/>
        <rFont val="Arial Cyr"/>
        <family val="0"/>
      </rPr>
      <t>2</t>
    </r>
  </si>
  <si>
    <r>
      <t xml:space="preserve">3   </t>
    </r>
    <r>
      <rPr>
        <vertAlign val="subscript"/>
        <sz val="14"/>
        <rFont val="Arial Cyr"/>
        <family val="0"/>
      </rPr>
      <t>3</t>
    </r>
  </si>
  <si>
    <r>
      <t xml:space="preserve">13 </t>
    </r>
    <r>
      <rPr>
        <vertAlign val="subscript"/>
        <sz val="14"/>
        <rFont val="Arial Cyr"/>
        <family val="0"/>
      </rPr>
      <t>4</t>
    </r>
  </si>
  <si>
    <r>
      <t xml:space="preserve">9 </t>
    </r>
    <r>
      <rPr>
        <vertAlign val="subscript"/>
        <sz val="14"/>
        <rFont val="Arial Cyr"/>
        <family val="0"/>
      </rPr>
      <t>12</t>
    </r>
  </si>
  <si>
    <r>
      <t xml:space="preserve">18,5 </t>
    </r>
    <r>
      <rPr>
        <vertAlign val="subscript"/>
        <sz val="14"/>
        <rFont val="Arial Cyr"/>
        <family val="0"/>
      </rPr>
      <t>9</t>
    </r>
  </si>
  <si>
    <r>
      <t xml:space="preserve">22,5 </t>
    </r>
    <r>
      <rPr>
        <vertAlign val="subscript"/>
        <sz val="14"/>
        <rFont val="Arial Cyr"/>
        <family val="0"/>
      </rPr>
      <t>3</t>
    </r>
  </si>
  <si>
    <r>
      <t xml:space="preserve">32,5 </t>
    </r>
    <r>
      <rPr>
        <vertAlign val="subscript"/>
        <sz val="14"/>
        <rFont val="Arial Cyr"/>
        <family val="0"/>
      </rPr>
      <t>13</t>
    </r>
  </si>
  <si>
    <r>
      <t xml:space="preserve">39,5 </t>
    </r>
    <r>
      <rPr>
        <vertAlign val="subscript"/>
        <sz val="14"/>
        <rFont val="Arial Cyr"/>
        <family val="0"/>
      </rPr>
      <t>14</t>
    </r>
  </si>
  <si>
    <r>
      <t xml:space="preserve">5 </t>
    </r>
    <r>
      <rPr>
        <vertAlign val="subscript"/>
        <sz val="14"/>
        <rFont val="Arial Cyr"/>
        <family val="0"/>
      </rPr>
      <t>11</t>
    </r>
  </si>
  <si>
    <r>
      <t xml:space="preserve">12 </t>
    </r>
    <r>
      <rPr>
        <vertAlign val="subscript"/>
        <sz val="14"/>
        <rFont val="Arial Cyr"/>
        <family val="0"/>
      </rPr>
      <t>10</t>
    </r>
  </si>
  <si>
    <r>
      <t xml:space="preserve">16,5 </t>
    </r>
    <r>
      <rPr>
        <vertAlign val="subscript"/>
        <sz val="14"/>
        <rFont val="Arial Cyr"/>
        <family val="0"/>
      </rPr>
      <t>8</t>
    </r>
  </si>
  <si>
    <r>
      <t xml:space="preserve">26 </t>
    </r>
    <r>
      <rPr>
        <vertAlign val="subscript"/>
        <sz val="14"/>
        <rFont val="Arial Cyr"/>
        <family val="0"/>
      </rPr>
      <t>12</t>
    </r>
  </si>
  <si>
    <r>
      <t xml:space="preserve">30 </t>
    </r>
    <r>
      <rPr>
        <vertAlign val="subscript"/>
        <sz val="14"/>
        <rFont val="Arial Cyr"/>
        <family val="0"/>
      </rPr>
      <t>5</t>
    </r>
  </si>
  <si>
    <r>
      <t xml:space="preserve">36 </t>
    </r>
    <r>
      <rPr>
        <vertAlign val="subscript"/>
        <sz val="14"/>
        <rFont val="Arial Cyr"/>
        <family val="0"/>
      </rPr>
      <t>13</t>
    </r>
  </si>
  <si>
    <r>
      <t xml:space="preserve">7 </t>
    </r>
    <r>
      <rPr>
        <vertAlign val="subscript"/>
        <sz val="14"/>
        <rFont val="Arial Cyr"/>
        <family val="0"/>
      </rPr>
      <t>5</t>
    </r>
  </si>
  <si>
    <r>
      <t xml:space="preserve">10 </t>
    </r>
    <r>
      <rPr>
        <vertAlign val="subscript"/>
        <sz val="14"/>
        <rFont val="Arial Cyr"/>
        <family val="0"/>
      </rPr>
      <t>9</t>
    </r>
  </si>
  <si>
    <r>
      <t xml:space="preserve">16,5 </t>
    </r>
    <r>
      <rPr>
        <vertAlign val="subscript"/>
        <sz val="14"/>
        <rFont val="Arial Cyr"/>
        <family val="0"/>
      </rPr>
      <t>14</t>
    </r>
  </si>
  <si>
    <r>
      <t xml:space="preserve">23,5 </t>
    </r>
    <r>
      <rPr>
        <vertAlign val="subscript"/>
        <sz val="14"/>
        <rFont val="Arial Cyr"/>
        <family val="0"/>
      </rPr>
      <t>13</t>
    </r>
  </si>
  <si>
    <r>
      <t xml:space="preserve">31,5 </t>
    </r>
    <r>
      <rPr>
        <vertAlign val="subscript"/>
        <sz val="14"/>
        <rFont val="Arial Cyr"/>
        <family val="0"/>
      </rPr>
      <t>12</t>
    </r>
  </si>
  <si>
    <r>
      <t xml:space="preserve">35,5 </t>
    </r>
    <r>
      <rPr>
        <vertAlign val="subscript"/>
        <sz val="14"/>
        <rFont val="Arial Cyr"/>
        <family val="0"/>
      </rPr>
      <t>11</t>
    </r>
  </si>
  <si>
    <r>
      <t xml:space="preserve">5 </t>
    </r>
    <r>
      <rPr>
        <vertAlign val="subscript"/>
        <sz val="14"/>
        <rFont val="Arial Cyr"/>
        <family val="0"/>
      </rPr>
      <t>9</t>
    </r>
  </si>
  <si>
    <r>
      <t xml:space="preserve">14 </t>
    </r>
    <r>
      <rPr>
        <vertAlign val="subscript"/>
        <sz val="14"/>
        <rFont val="Arial Cyr"/>
        <family val="0"/>
      </rPr>
      <t>13</t>
    </r>
  </si>
  <si>
    <r>
      <t xml:space="preserve">17,5 </t>
    </r>
    <r>
      <rPr>
        <vertAlign val="subscript"/>
        <sz val="14"/>
        <rFont val="Arial Cyr"/>
        <family val="0"/>
      </rPr>
      <t>5</t>
    </r>
  </si>
  <si>
    <r>
      <t xml:space="preserve">21,5 </t>
    </r>
    <r>
      <rPr>
        <vertAlign val="subscript"/>
        <sz val="14"/>
        <rFont val="Arial Cyr"/>
        <family val="0"/>
      </rPr>
      <t>14</t>
    </r>
  </si>
  <si>
    <r>
      <t xml:space="preserve">29,5 </t>
    </r>
    <r>
      <rPr>
        <vertAlign val="subscript"/>
        <sz val="14"/>
        <rFont val="Arial Cyr"/>
        <family val="0"/>
      </rPr>
      <t>10</t>
    </r>
  </si>
  <si>
    <r>
      <t xml:space="preserve">5 </t>
    </r>
    <r>
      <rPr>
        <vertAlign val="subscript"/>
        <sz val="14"/>
        <rFont val="Arial Cyr"/>
        <family val="0"/>
      </rPr>
      <t>8</t>
    </r>
  </si>
  <si>
    <r>
      <t xml:space="preserve">10 </t>
    </r>
    <r>
      <rPr>
        <vertAlign val="subscript"/>
        <sz val="14"/>
        <rFont val="Arial Cyr"/>
        <family val="0"/>
      </rPr>
      <t>14</t>
    </r>
  </si>
  <si>
    <r>
      <t xml:space="preserve">16 </t>
    </r>
    <r>
      <rPr>
        <vertAlign val="subscript"/>
        <sz val="14"/>
        <rFont val="Arial Cyr"/>
        <family val="0"/>
      </rPr>
      <t>13</t>
    </r>
  </si>
  <si>
    <r>
      <t xml:space="preserve">16,5 </t>
    </r>
    <r>
      <rPr>
        <vertAlign val="subscript"/>
        <sz val="14"/>
        <rFont val="Arial Cyr"/>
        <family val="0"/>
      </rPr>
      <t>9</t>
    </r>
  </si>
  <si>
    <r>
      <t xml:space="preserve">18,5 </t>
    </r>
    <r>
      <rPr>
        <vertAlign val="subscript"/>
        <sz val="14"/>
        <rFont val="Arial Cyr"/>
        <family val="0"/>
      </rPr>
      <t>10</t>
    </r>
  </si>
  <si>
    <r>
      <t xml:space="preserve">19,5 </t>
    </r>
    <r>
      <rPr>
        <vertAlign val="subscript"/>
        <sz val="14"/>
        <rFont val="Arial Cyr"/>
        <family val="0"/>
      </rPr>
      <t>3</t>
    </r>
  </si>
  <si>
    <r>
      <t xml:space="preserve">4,5 </t>
    </r>
    <r>
      <rPr>
        <vertAlign val="subscript"/>
        <sz val="14"/>
        <rFont val="Arial Cyr"/>
        <family val="0"/>
      </rPr>
      <t>14</t>
    </r>
  </si>
  <si>
    <r>
      <t xml:space="preserve">5,5 </t>
    </r>
    <r>
      <rPr>
        <vertAlign val="subscript"/>
        <sz val="14"/>
        <rFont val="Arial Cyr"/>
        <family val="0"/>
      </rPr>
      <t>11</t>
    </r>
  </si>
  <si>
    <r>
      <t xml:space="preserve">11,5 </t>
    </r>
    <r>
      <rPr>
        <vertAlign val="subscript"/>
        <sz val="14"/>
        <rFont val="Arial Cyr"/>
        <family val="0"/>
      </rPr>
      <t>12</t>
    </r>
  </si>
  <si>
    <r>
      <t xml:space="preserve">14,5 </t>
    </r>
    <r>
      <rPr>
        <vertAlign val="subscript"/>
        <sz val="14"/>
        <rFont val="Arial Cyr"/>
        <family val="0"/>
      </rPr>
      <t>10</t>
    </r>
  </si>
  <si>
    <r>
      <t xml:space="preserve">14,5 </t>
    </r>
    <r>
      <rPr>
        <vertAlign val="subscript"/>
        <sz val="14"/>
        <rFont val="Arial Cyr"/>
        <family val="0"/>
      </rPr>
      <t>8</t>
    </r>
  </si>
  <si>
    <r>
      <t xml:space="preserve">6 </t>
    </r>
    <r>
      <rPr>
        <vertAlign val="subscript"/>
        <sz val="14"/>
        <rFont val="Arial Cyr"/>
        <family val="0"/>
      </rPr>
      <t>13</t>
    </r>
  </si>
  <si>
    <r>
      <t xml:space="preserve">11 </t>
    </r>
    <r>
      <rPr>
        <vertAlign val="subscript"/>
        <sz val="14"/>
        <rFont val="Arial Cyr"/>
        <family val="0"/>
      </rPr>
      <t>12</t>
    </r>
  </si>
  <si>
    <r>
      <t xml:space="preserve">20,5 </t>
    </r>
    <r>
      <rPr>
        <vertAlign val="subscript"/>
        <sz val="14"/>
        <rFont val="Arial Cyr"/>
        <family val="0"/>
      </rPr>
      <t>11</t>
    </r>
  </si>
  <si>
    <r>
      <t xml:space="preserve">20,5 </t>
    </r>
    <r>
      <rPr>
        <vertAlign val="subscript"/>
        <sz val="14"/>
        <rFont val="Arial Cyr"/>
        <family val="0"/>
      </rPr>
      <t>4</t>
    </r>
  </si>
  <si>
    <r>
      <t xml:space="preserve">23,5 </t>
    </r>
    <r>
      <rPr>
        <vertAlign val="subscript"/>
        <sz val="14"/>
        <rFont val="Arial Cyr"/>
        <family val="0"/>
      </rPr>
      <t>8</t>
    </r>
  </si>
  <si>
    <r>
      <rPr>
        <b/>
        <i/>
        <sz val="14"/>
        <rFont val="Arial Cyr"/>
        <family val="0"/>
      </rPr>
      <t xml:space="preserve">ДВОЙНОЙ УДАР - 2 </t>
    </r>
    <r>
      <rPr>
        <i/>
        <sz val="17"/>
        <rFont val="Arial Cyr"/>
        <family val="0"/>
      </rPr>
      <t xml:space="preserve"> </t>
    </r>
    <r>
      <rPr>
        <i/>
        <sz val="20"/>
        <rFont val="Arial Cyr"/>
        <family val="0"/>
      </rPr>
      <t xml:space="preserve">                                     </t>
    </r>
    <r>
      <rPr>
        <i/>
        <sz val="12"/>
        <rFont val="Arial Cyr"/>
        <family val="0"/>
      </rPr>
      <t xml:space="preserve">  Цодова С.И.</t>
    </r>
  </si>
  <si>
    <r>
      <t>КОМАНДНОЕ ПЕРВЕНСТВО</t>
    </r>
    <r>
      <rPr>
        <b/>
        <sz val="20"/>
        <rFont val="Arial Cyr"/>
        <family val="0"/>
      </rPr>
      <t xml:space="preserve">                                                                                                   города ИЖЕВСКА                                                                                                                           среди детских коллективов                                                                                       2 лига                 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</si>
</sst>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20"/>
      <name val="Arial Cyr"/>
      <family val="0"/>
    </font>
    <font>
      <sz val="13"/>
      <name val="Arial Cyr"/>
      <family val="0"/>
    </font>
    <font>
      <sz val="22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i/>
      <sz val="20"/>
      <name val="Arial Cyr"/>
      <family val="0"/>
    </font>
    <font>
      <sz val="19"/>
      <name val="Arial Cyr"/>
      <family val="0"/>
    </font>
    <font>
      <i/>
      <sz val="12"/>
      <name val="Arial Cyr"/>
      <family val="0"/>
    </font>
    <font>
      <b/>
      <sz val="22"/>
      <name val="Arial Cyr"/>
      <family val="0"/>
    </font>
    <font>
      <i/>
      <sz val="14"/>
      <name val="Arial Cyr"/>
      <family val="0"/>
    </font>
    <font>
      <i/>
      <sz val="19"/>
      <name val="Arial Cyr"/>
      <family val="0"/>
    </font>
    <font>
      <sz val="24"/>
      <name val="Arial Cyr"/>
      <family val="0"/>
    </font>
    <font>
      <i/>
      <sz val="22"/>
      <name val="Arial Cyr"/>
      <family val="0"/>
    </font>
    <font>
      <i/>
      <sz val="18"/>
      <name val="Arial Cyr"/>
      <family val="0"/>
    </font>
    <font>
      <b/>
      <sz val="16"/>
      <name val="Arial Cyr"/>
      <family val="0"/>
    </font>
    <font>
      <b/>
      <sz val="8"/>
      <name val="Arial Cyr"/>
      <family val="0"/>
    </font>
    <font>
      <b/>
      <i/>
      <sz val="20"/>
      <name val="Arial Cyr"/>
      <family val="0"/>
    </font>
    <font>
      <i/>
      <sz val="17"/>
      <name val="Arial Cyr"/>
      <family val="0"/>
    </font>
    <font>
      <b/>
      <i/>
      <sz val="17"/>
      <name val="Arial Cyr"/>
      <family val="0"/>
    </font>
    <font>
      <b/>
      <i/>
      <sz val="22"/>
      <name val="Arial Cyr"/>
      <family val="0"/>
    </font>
    <font>
      <b/>
      <i/>
      <sz val="14"/>
      <name val="Arial Cyr"/>
      <family val="0"/>
    </font>
    <font>
      <b/>
      <i/>
      <sz val="16"/>
      <name val="Arial Cyr"/>
      <family val="0"/>
    </font>
    <font>
      <b/>
      <sz val="21"/>
      <name val="Arial Cyr"/>
      <family val="0"/>
    </font>
    <font>
      <sz val="21"/>
      <name val="Arial Cyr"/>
      <family val="0"/>
    </font>
    <font>
      <vertAlign val="subscript"/>
      <sz val="10"/>
      <name val="Arial Cyr"/>
      <family val="0"/>
    </font>
    <font>
      <vertAlign val="subscript"/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vertAlign val="subscript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1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 vertical="distributed" wrapText="1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20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1" fillId="20" borderId="13" xfId="0" applyFont="1" applyFill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2" fillId="0" borderId="0" xfId="0" applyFont="1" applyAlignment="1">
      <alignment vertical="distributed" wrapText="1"/>
    </xf>
    <xf numFmtId="0" fontId="6" fillId="0" borderId="0" xfId="0" applyFont="1" applyAlignment="1">
      <alignment vertical="distributed" wrapText="1"/>
    </xf>
    <xf numFmtId="0" fontId="3" fillId="0" borderId="0" xfId="0" applyFont="1" applyAlignment="1">
      <alignment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20" borderId="18" xfId="0" applyFont="1" applyFill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left" vertical="center" wrapText="1"/>
    </xf>
    <xf numFmtId="0" fontId="6" fillId="24" borderId="12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49" fontId="29" fillId="0" borderId="16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49" fontId="29" fillId="0" borderId="15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center"/>
    </xf>
    <xf numFmtId="49" fontId="52" fillId="0" borderId="14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 vertical="distributed" wrapText="1"/>
    </xf>
    <xf numFmtId="0" fontId="6" fillId="0" borderId="0" xfId="0" applyFont="1" applyAlignment="1">
      <alignment horizontal="center" vertical="distributed" wrapText="1"/>
    </xf>
    <xf numFmtId="0" fontId="2" fillId="0" borderId="0" xfId="0" applyFont="1" applyAlignment="1">
      <alignment horizontal="center" vertical="distributed" wrapText="1"/>
    </xf>
    <xf numFmtId="0" fontId="12" fillId="0" borderId="0" xfId="0" applyFont="1" applyAlignment="1">
      <alignment horizont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7">
      <selection activeCell="L15" sqref="L15"/>
    </sheetView>
  </sheetViews>
  <sheetFormatPr defaultColWidth="9.00390625" defaultRowHeight="12.75"/>
  <cols>
    <col min="1" max="1" width="7.125" style="0" customWidth="1"/>
    <col min="2" max="2" width="38.125" style="0" customWidth="1"/>
    <col min="3" max="10" width="9.25390625" style="0" customWidth="1"/>
    <col min="11" max="12" width="13.625" style="0" customWidth="1"/>
  </cols>
  <sheetData>
    <row r="1" spans="2:11" ht="12.75">
      <c r="B1" s="84" t="s">
        <v>28</v>
      </c>
      <c r="C1" s="85"/>
      <c r="D1" s="85"/>
      <c r="E1" s="85"/>
      <c r="F1" s="85"/>
      <c r="G1" s="85"/>
      <c r="H1" s="85"/>
      <c r="I1" s="85"/>
      <c r="J1" s="85"/>
      <c r="K1" s="85"/>
    </row>
    <row r="2" spans="2:11" ht="12.75"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2:11" ht="12.75"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2:11" ht="12.75"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2:11" ht="27" customHeight="1"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2:12" ht="20.25" customHeight="1">
      <c r="B6" s="1" t="s">
        <v>5</v>
      </c>
      <c r="C6" s="1"/>
      <c r="D6" s="1"/>
      <c r="E6" s="1"/>
      <c r="F6" s="1"/>
      <c r="G6" s="1"/>
      <c r="H6" s="1"/>
      <c r="I6" s="1"/>
      <c r="J6" s="86" t="s">
        <v>29</v>
      </c>
      <c r="K6" s="86"/>
      <c r="L6" s="86"/>
    </row>
    <row r="7" ht="13.5" thickBot="1"/>
    <row r="8" spans="1:12" ht="22.5" customHeight="1">
      <c r="A8" s="74" t="s">
        <v>0</v>
      </c>
      <c r="B8" s="76" t="s">
        <v>1</v>
      </c>
      <c r="C8" s="78" t="s">
        <v>2</v>
      </c>
      <c r="D8" s="79"/>
      <c r="E8" s="79"/>
      <c r="F8" s="79"/>
      <c r="G8" s="79"/>
      <c r="H8" s="79"/>
      <c r="I8" s="79"/>
      <c r="J8" s="80"/>
      <c r="K8" s="76" t="s">
        <v>3</v>
      </c>
      <c r="L8" s="82" t="s">
        <v>4</v>
      </c>
    </row>
    <row r="9" spans="1:12" ht="22.5" customHeight="1">
      <c r="A9" s="75"/>
      <c r="B9" s="77"/>
      <c r="C9" s="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77"/>
      <c r="L9" s="83"/>
    </row>
    <row r="10" spans="1:12" ht="48" customHeight="1">
      <c r="A10" s="4">
        <v>1</v>
      </c>
      <c r="B10" s="44" t="s">
        <v>34</v>
      </c>
      <c r="C10" s="6"/>
      <c r="D10" s="12">
        <f>'первая протокол'!C18</f>
        <v>9</v>
      </c>
      <c r="E10" s="12">
        <f>'первая протокол'!D25</f>
        <v>7.5</v>
      </c>
      <c r="F10" s="12">
        <f>'первая протокол'!C32</f>
        <v>7.5</v>
      </c>
      <c r="G10" s="12">
        <f>'первая протокол'!D39</f>
        <v>8</v>
      </c>
      <c r="H10" s="12">
        <f>'первая протокол'!C46</f>
        <v>8</v>
      </c>
      <c r="I10" s="12">
        <f>'первая протокол'!D53</f>
        <v>8</v>
      </c>
      <c r="J10" s="12">
        <f>'первая протокол'!C11</f>
        <v>8.5</v>
      </c>
      <c r="K10" s="14">
        <f>J10+I10+H10+G10+F10+E10+D10+C10</f>
        <v>56.5</v>
      </c>
      <c r="L10" s="16" t="s">
        <v>17</v>
      </c>
    </row>
    <row r="11" spans="1:12" ht="48" customHeight="1">
      <c r="A11" s="4">
        <v>2</v>
      </c>
      <c r="B11" s="18" t="s">
        <v>35</v>
      </c>
      <c r="C11" s="11">
        <f>'первая протокол'!D18</f>
        <v>1</v>
      </c>
      <c r="D11" s="6"/>
      <c r="E11" s="11">
        <f>'первая протокол'!C33</f>
        <v>4</v>
      </c>
      <c r="F11" s="11">
        <f>'первая протокол'!D40</f>
        <v>4</v>
      </c>
      <c r="G11" s="11">
        <f>'первая протокол'!C47</f>
        <v>4</v>
      </c>
      <c r="H11" s="11">
        <f>'первая протокол'!D54</f>
        <v>3.5</v>
      </c>
      <c r="I11" s="12">
        <f>'первая протокол'!C12</f>
        <v>5.5</v>
      </c>
      <c r="J11" s="12">
        <f>'первая протокол'!C28</f>
        <v>5.5</v>
      </c>
      <c r="K11" s="14">
        <f aca="true" t="shared" si="0" ref="K11:K17">J11+I11+H11+G11+F11+E11+D11+C11</f>
        <v>27.5</v>
      </c>
      <c r="L11" s="63" t="s">
        <v>125</v>
      </c>
    </row>
    <row r="12" spans="1:12" ht="48" customHeight="1">
      <c r="A12" s="4">
        <v>3</v>
      </c>
      <c r="B12" s="18" t="s">
        <v>38</v>
      </c>
      <c r="C12" s="11">
        <f>'первая протокол'!C25</f>
        <v>2.5</v>
      </c>
      <c r="D12" s="12">
        <f>'первая протокол'!D33</f>
        <v>6</v>
      </c>
      <c r="E12" s="6"/>
      <c r="F12" s="11">
        <f>'первая протокол'!C48</f>
        <v>2.5</v>
      </c>
      <c r="G12" s="12">
        <f>'первая протокол'!D55</f>
        <v>5</v>
      </c>
      <c r="H12" s="12">
        <f>'первая протокол'!C13</f>
        <v>8</v>
      </c>
      <c r="I12" s="12">
        <f>'первая протокол'!D19</f>
        <v>6.5</v>
      </c>
      <c r="J12" s="12">
        <f>'первая протокол'!C42</f>
        <v>8</v>
      </c>
      <c r="K12" s="14">
        <f t="shared" si="0"/>
        <v>38.5</v>
      </c>
      <c r="L12" s="62" t="s">
        <v>19</v>
      </c>
    </row>
    <row r="13" spans="1:12" ht="48" customHeight="1">
      <c r="A13" s="4">
        <v>4</v>
      </c>
      <c r="B13" s="18" t="s">
        <v>36</v>
      </c>
      <c r="C13" s="11">
        <f>'первая протокол'!D32</f>
        <v>2.5</v>
      </c>
      <c r="D13" s="12">
        <f>'первая протокол'!C40</f>
        <v>6</v>
      </c>
      <c r="E13" s="12">
        <f>'первая протокол'!D48</f>
        <v>7.5</v>
      </c>
      <c r="F13" s="6"/>
      <c r="G13" s="12">
        <f>'первая протокол'!C14</f>
        <v>7</v>
      </c>
      <c r="H13" s="12">
        <f>'первая протокол'!D20</f>
        <v>6</v>
      </c>
      <c r="I13" s="11">
        <f>'первая протокол'!C26</f>
        <v>5</v>
      </c>
      <c r="J13" s="11">
        <f>'первая протокол'!C56</f>
        <v>8</v>
      </c>
      <c r="K13" s="14">
        <f t="shared" si="0"/>
        <v>42</v>
      </c>
      <c r="L13" s="16" t="s">
        <v>18</v>
      </c>
    </row>
    <row r="14" spans="1:12" ht="48" customHeight="1">
      <c r="A14" s="4">
        <v>5</v>
      </c>
      <c r="B14" s="18" t="s">
        <v>55</v>
      </c>
      <c r="C14" s="11">
        <f>'первая протокол'!C39</f>
        <v>1</v>
      </c>
      <c r="D14" s="12">
        <f>'первая протокол'!D47</f>
        <v>6</v>
      </c>
      <c r="E14" s="11">
        <f>'первая протокол'!C55</f>
        <v>5</v>
      </c>
      <c r="F14" s="11">
        <f>'первая протокол'!D14</f>
        <v>3</v>
      </c>
      <c r="G14" s="6"/>
      <c r="H14" s="12">
        <f>'первая протокол'!C27</f>
        <v>7</v>
      </c>
      <c r="I14" s="12">
        <f>'первая протокол'!D34</f>
        <v>5.5</v>
      </c>
      <c r="J14" s="12">
        <f>'первая протокол'!D21</f>
        <v>9</v>
      </c>
      <c r="K14" s="14">
        <f>J14+I14+H14+G14+F14+E14+D14+C14</f>
        <v>36.5</v>
      </c>
      <c r="L14" s="57">
        <v>4</v>
      </c>
    </row>
    <row r="15" spans="1:12" ht="48" customHeight="1">
      <c r="A15" s="37">
        <v>6</v>
      </c>
      <c r="B15" s="43" t="s">
        <v>54</v>
      </c>
      <c r="C15" s="39">
        <f>'первая протокол'!D46</f>
        <v>1</v>
      </c>
      <c r="D15" s="39">
        <f>'первая протокол'!C54</f>
        <v>6.5</v>
      </c>
      <c r="E15" s="39">
        <f>'первая протокол'!D13</f>
        <v>2</v>
      </c>
      <c r="F15" s="39">
        <f>'первая протокол'!C20</f>
        <v>4</v>
      </c>
      <c r="G15" s="39">
        <f>'первая протокол'!D27</f>
        <v>2</v>
      </c>
      <c r="H15" s="41"/>
      <c r="I15" s="40">
        <f>'первая протокол'!C41</f>
        <v>6.5</v>
      </c>
      <c r="J15" s="39">
        <f>'первая протокол'!D35</f>
        <v>5.5</v>
      </c>
      <c r="K15" s="14">
        <f t="shared" si="0"/>
        <v>27.5</v>
      </c>
      <c r="L15" s="63" t="s">
        <v>126</v>
      </c>
    </row>
    <row r="16" spans="1:12" ht="48" customHeight="1">
      <c r="A16" s="37">
        <v>7</v>
      </c>
      <c r="B16" s="38" t="s">
        <v>25</v>
      </c>
      <c r="C16" s="39">
        <f>'первая протокол'!C53</f>
        <v>2</v>
      </c>
      <c r="D16" s="39">
        <f>'первая протокол'!D12</f>
        <v>4.5</v>
      </c>
      <c r="E16" s="40">
        <f>'первая протокол'!C19</f>
        <v>3.5</v>
      </c>
      <c r="F16" s="39">
        <f>'первая протокол'!D26</f>
        <v>5</v>
      </c>
      <c r="G16" s="11">
        <f>'первая протокол'!C34</f>
        <v>4.5</v>
      </c>
      <c r="H16" s="11">
        <f>'первая протокол'!D41</f>
        <v>3.5</v>
      </c>
      <c r="I16" s="41"/>
      <c r="J16" s="40">
        <f>'первая протокол'!D49</f>
        <v>9</v>
      </c>
      <c r="K16" s="14">
        <f t="shared" si="0"/>
        <v>32</v>
      </c>
      <c r="L16" s="60">
        <v>5</v>
      </c>
    </row>
    <row r="17" spans="1:12" ht="48" customHeight="1" thickBot="1">
      <c r="A17" s="5">
        <v>8</v>
      </c>
      <c r="B17" s="19" t="s">
        <v>37</v>
      </c>
      <c r="C17" s="13">
        <f>'первая протокол'!D11</f>
        <v>1.5</v>
      </c>
      <c r="D17" s="13">
        <f>'первая протокол'!D28</f>
        <v>4.5</v>
      </c>
      <c r="E17" s="13">
        <f>'первая протокол'!D42</f>
        <v>2</v>
      </c>
      <c r="F17" s="29">
        <f>'первая протокол'!D56</f>
        <v>2</v>
      </c>
      <c r="G17" s="13">
        <f>'первая протокол'!C21</f>
        <v>1</v>
      </c>
      <c r="H17" s="29">
        <f>'первая протокол'!C35</f>
        <v>4.5</v>
      </c>
      <c r="I17" s="13">
        <f>'первая протокол'!C49</f>
        <v>1</v>
      </c>
      <c r="J17" s="10"/>
      <c r="K17" s="15">
        <f t="shared" si="0"/>
        <v>16.5</v>
      </c>
      <c r="L17" s="61" t="s">
        <v>114</v>
      </c>
    </row>
    <row r="18" ht="6" customHeight="1"/>
    <row r="19" ht="6" customHeight="1"/>
    <row r="20" spans="2:11" ht="18">
      <c r="B20" s="81" t="s">
        <v>45</v>
      </c>
      <c r="C20" s="81"/>
      <c r="D20" s="81"/>
      <c r="E20" s="81"/>
      <c r="F20" s="81"/>
      <c r="G20" s="81"/>
      <c r="H20" s="81"/>
      <c r="I20" s="81"/>
      <c r="J20" s="81"/>
      <c r="K20" s="81"/>
    </row>
  </sheetData>
  <sheetProtection/>
  <mergeCells count="8">
    <mergeCell ref="B20:K20"/>
    <mergeCell ref="L8:L9"/>
    <mergeCell ref="B1:K5"/>
    <mergeCell ref="J6:L6"/>
    <mergeCell ref="A8:A9"/>
    <mergeCell ref="B8:B9"/>
    <mergeCell ref="C8:J8"/>
    <mergeCell ref="K8:K9"/>
  </mergeCells>
  <printOptions/>
  <pageMargins left="0.26" right="0.17" top="0.22" bottom="0.23" header="0.13" footer="0.16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5.00390625" style="0" customWidth="1"/>
    <col min="2" max="2" width="30.75390625" style="0" customWidth="1"/>
    <col min="3" max="3" width="9.75390625" style="0" customWidth="1"/>
    <col min="4" max="11" width="9.25390625" style="0" customWidth="1"/>
    <col min="12" max="13" width="13.625" style="0" customWidth="1"/>
  </cols>
  <sheetData>
    <row r="1" spans="2:12" ht="12.75">
      <c r="B1" s="84" t="s">
        <v>122</v>
      </c>
      <c r="C1" s="84"/>
      <c r="D1" s="85"/>
      <c r="E1" s="85"/>
      <c r="F1" s="85"/>
      <c r="G1" s="85"/>
      <c r="H1" s="85"/>
      <c r="I1" s="85"/>
      <c r="J1" s="85"/>
      <c r="K1" s="85"/>
      <c r="L1" s="85"/>
    </row>
    <row r="2" spans="2:12" ht="12.75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2:12" ht="12.75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2:12" ht="12.75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2:12" ht="43.5" customHeight="1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2:13" ht="20.25" customHeight="1">
      <c r="B6" s="1" t="s">
        <v>5</v>
      </c>
      <c r="C6" s="1"/>
      <c r="D6" s="1"/>
      <c r="E6" s="1"/>
      <c r="F6" s="1"/>
      <c r="G6" s="1"/>
      <c r="H6" s="1"/>
      <c r="I6" s="1"/>
      <c r="J6" s="1"/>
      <c r="K6" s="86" t="s">
        <v>29</v>
      </c>
      <c r="L6" s="86"/>
      <c r="M6" s="86"/>
    </row>
    <row r="7" ht="6.75" customHeight="1" thickBot="1"/>
    <row r="8" spans="1:13" ht="22.5" customHeight="1">
      <c r="A8" s="74" t="s">
        <v>0</v>
      </c>
      <c r="B8" s="76" t="s">
        <v>67</v>
      </c>
      <c r="C8" s="90" t="s">
        <v>59</v>
      </c>
      <c r="D8" s="78" t="s">
        <v>2</v>
      </c>
      <c r="E8" s="79"/>
      <c r="F8" s="79"/>
      <c r="G8" s="79"/>
      <c r="H8" s="79"/>
      <c r="I8" s="79"/>
      <c r="J8" s="79"/>
      <c r="K8" s="80"/>
      <c r="L8" s="76" t="s">
        <v>3</v>
      </c>
      <c r="M8" s="82" t="s">
        <v>4</v>
      </c>
    </row>
    <row r="9" spans="1:13" ht="22.5" customHeight="1">
      <c r="A9" s="75"/>
      <c r="B9" s="77"/>
      <c r="C9" s="91"/>
      <c r="D9" s="9">
        <v>1</v>
      </c>
      <c r="E9" s="9">
        <v>2</v>
      </c>
      <c r="F9" s="9">
        <v>3</v>
      </c>
      <c r="G9" s="9">
        <v>4</v>
      </c>
      <c r="H9" s="9">
        <v>5</v>
      </c>
      <c r="I9" s="9">
        <v>6</v>
      </c>
      <c r="J9" s="9">
        <v>7</v>
      </c>
      <c r="K9" s="9">
        <v>8</v>
      </c>
      <c r="L9" s="77"/>
      <c r="M9" s="83"/>
    </row>
    <row r="10" spans="1:13" ht="48" customHeight="1">
      <c r="A10" s="4">
        <v>1</v>
      </c>
      <c r="B10" s="18" t="s">
        <v>62</v>
      </c>
      <c r="C10" s="47" t="s">
        <v>19</v>
      </c>
      <c r="D10" s="6"/>
      <c r="E10" s="11">
        <v>0</v>
      </c>
      <c r="F10" s="11">
        <v>1</v>
      </c>
      <c r="G10" s="11">
        <v>1</v>
      </c>
      <c r="H10" s="11">
        <v>1</v>
      </c>
      <c r="I10" s="11">
        <v>1</v>
      </c>
      <c r="J10" s="11">
        <v>1</v>
      </c>
      <c r="K10" s="11">
        <v>0</v>
      </c>
      <c r="L10" s="14">
        <f>K10+J10+I10+H10+G10+F10+E10+D10</f>
        <v>5</v>
      </c>
      <c r="M10" s="17" t="s">
        <v>18</v>
      </c>
    </row>
    <row r="11" spans="1:13" ht="48" customHeight="1">
      <c r="A11" s="4">
        <v>2</v>
      </c>
      <c r="B11" s="44" t="s">
        <v>105</v>
      </c>
      <c r="C11" s="48" t="s">
        <v>87</v>
      </c>
      <c r="D11" s="50">
        <v>1</v>
      </c>
      <c r="E11" s="6"/>
      <c r="F11" s="11">
        <v>0</v>
      </c>
      <c r="G11" s="11">
        <v>0</v>
      </c>
      <c r="H11" s="11">
        <v>0</v>
      </c>
      <c r="I11" s="11">
        <v>0</v>
      </c>
      <c r="J11" s="50">
        <v>0</v>
      </c>
      <c r="K11" s="11">
        <v>0</v>
      </c>
      <c r="L11" s="14">
        <f aca="true" t="shared" si="0" ref="L11:L17">K11+J11+I11+H11+G11+F11+E11+D11</f>
        <v>1</v>
      </c>
      <c r="M11" s="26" t="s">
        <v>117</v>
      </c>
    </row>
    <row r="12" spans="1:13" ht="48" customHeight="1">
      <c r="A12" s="4">
        <v>3</v>
      </c>
      <c r="B12" s="18" t="s">
        <v>81</v>
      </c>
      <c r="C12" s="47" t="s">
        <v>19</v>
      </c>
      <c r="D12" s="11">
        <v>0</v>
      </c>
      <c r="E12" s="11">
        <v>1</v>
      </c>
      <c r="F12" s="6"/>
      <c r="G12" s="11">
        <v>0</v>
      </c>
      <c r="H12" s="11">
        <v>1</v>
      </c>
      <c r="I12" s="11">
        <v>0.5</v>
      </c>
      <c r="J12" s="11">
        <v>1</v>
      </c>
      <c r="K12" s="11">
        <v>0</v>
      </c>
      <c r="L12" s="14">
        <f t="shared" si="0"/>
        <v>3.5</v>
      </c>
      <c r="M12" s="26" t="s">
        <v>116</v>
      </c>
    </row>
    <row r="13" spans="1:13" ht="48" customHeight="1">
      <c r="A13" s="4">
        <v>4</v>
      </c>
      <c r="B13" s="18" t="s">
        <v>76</v>
      </c>
      <c r="C13" s="47" t="s">
        <v>19</v>
      </c>
      <c r="D13" s="11">
        <v>0</v>
      </c>
      <c r="E13" s="11">
        <v>1</v>
      </c>
      <c r="F13" s="11">
        <v>1</v>
      </c>
      <c r="G13" s="6"/>
      <c r="H13" s="11">
        <v>0</v>
      </c>
      <c r="I13" s="11">
        <v>0</v>
      </c>
      <c r="J13" s="11">
        <v>1</v>
      </c>
      <c r="K13" s="11">
        <v>0</v>
      </c>
      <c r="L13" s="14">
        <f t="shared" si="0"/>
        <v>3</v>
      </c>
      <c r="M13" s="26" t="s">
        <v>115</v>
      </c>
    </row>
    <row r="14" spans="1:13" ht="48" customHeight="1">
      <c r="A14" s="4">
        <v>5</v>
      </c>
      <c r="B14" s="18" t="s">
        <v>95</v>
      </c>
      <c r="C14" s="48" t="s">
        <v>96</v>
      </c>
      <c r="D14" s="11">
        <v>0</v>
      </c>
      <c r="E14" s="11">
        <v>1</v>
      </c>
      <c r="F14" s="11">
        <v>0</v>
      </c>
      <c r="G14" s="11">
        <v>1</v>
      </c>
      <c r="H14" s="6"/>
      <c r="I14" s="11">
        <v>0.5</v>
      </c>
      <c r="J14" s="11">
        <v>1</v>
      </c>
      <c r="K14" s="11">
        <v>0</v>
      </c>
      <c r="L14" s="14">
        <f t="shared" si="0"/>
        <v>3.5</v>
      </c>
      <c r="M14" s="26" t="s">
        <v>116</v>
      </c>
    </row>
    <row r="15" spans="1:13" ht="48" customHeight="1">
      <c r="A15" s="37">
        <v>6</v>
      </c>
      <c r="B15" s="43" t="s">
        <v>91</v>
      </c>
      <c r="C15" s="47" t="s">
        <v>19</v>
      </c>
      <c r="D15" s="39">
        <v>0</v>
      </c>
      <c r="E15" s="39">
        <v>1</v>
      </c>
      <c r="F15" s="39">
        <v>0.5</v>
      </c>
      <c r="G15" s="39">
        <v>1</v>
      </c>
      <c r="H15" s="39">
        <v>0.5</v>
      </c>
      <c r="I15" s="41"/>
      <c r="J15" s="39">
        <v>1</v>
      </c>
      <c r="K15" s="39">
        <v>0</v>
      </c>
      <c r="L15" s="14">
        <f t="shared" si="0"/>
        <v>4</v>
      </c>
      <c r="M15" s="42" t="s">
        <v>19</v>
      </c>
    </row>
    <row r="16" spans="1:13" ht="48" customHeight="1">
      <c r="A16" s="37">
        <v>7</v>
      </c>
      <c r="B16" s="18" t="s">
        <v>86</v>
      </c>
      <c r="C16" s="48" t="s">
        <v>87</v>
      </c>
      <c r="D16" s="39">
        <v>0</v>
      </c>
      <c r="E16" s="39">
        <v>1</v>
      </c>
      <c r="F16" s="39">
        <v>0</v>
      </c>
      <c r="G16" s="39">
        <v>0</v>
      </c>
      <c r="H16" s="11">
        <v>0</v>
      </c>
      <c r="I16" s="39">
        <v>0</v>
      </c>
      <c r="J16" s="41"/>
      <c r="K16" s="39">
        <v>0</v>
      </c>
      <c r="L16" s="14">
        <f t="shared" si="0"/>
        <v>1</v>
      </c>
      <c r="M16" s="26" t="s">
        <v>117</v>
      </c>
    </row>
    <row r="17" spans="1:13" ht="48" customHeight="1" thickBot="1">
      <c r="A17" s="5">
        <v>8</v>
      </c>
      <c r="B17" s="19" t="s">
        <v>65</v>
      </c>
      <c r="C17" s="49" t="s">
        <v>19</v>
      </c>
      <c r="D17" s="13">
        <v>1</v>
      </c>
      <c r="E17" s="13">
        <v>1</v>
      </c>
      <c r="F17" s="13">
        <v>1</v>
      </c>
      <c r="G17" s="13">
        <v>1</v>
      </c>
      <c r="H17" s="13">
        <v>1</v>
      </c>
      <c r="I17" s="13">
        <v>1</v>
      </c>
      <c r="J17" s="13">
        <v>1</v>
      </c>
      <c r="K17" s="10"/>
      <c r="L17" s="15">
        <f t="shared" si="0"/>
        <v>7</v>
      </c>
      <c r="M17" s="58" t="s">
        <v>17</v>
      </c>
    </row>
    <row r="18" ht="6" customHeight="1"/>
    <row r="19" ht="5.25" customHeight="1"/>
    <row r="20" spans="2:12" ht="18">
      <c r="B20" s="81" t="s">
        <v>52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ht="6" customHeight="1"/>
  </sheetData>
  <sheetProtection/>
  <mergeCells count="9">
    <mergeCell ref="B20:L20"/>
    <mergeCell ref="C8:C9"/>
    <mergeCell ref="B1:L5"/>
    <mergeCell ref="K6:M6"/>
    <mergeCell ref="M8:M9"/>
    <mergeCell ref="A8:A9"/>
    <mergeCell ref="B8:B9"/>
    <mergeCell ref="D8:K8"/>
    <mergeCell ref="L8:L9"/>
  </mergeCells>
  <printOptions/>
  <pageMargins left="0.16" right="0.16" top="0.2" bottom="0.15" header="0.11" footer="0.16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5.00390625" style="0" customWidth="1"/>
    <col min="2" max="2" width="30.75390625" style="0" customWidth="1"/>
    <col min="3" max="3" width="9.75390625" style="0" customWidth="1"/>
    <col min="4" max="11" width="9.25390625" style="0" customWidth="1"/>
    <col min="12" max="13" width="13.625" style="0" customWidth="1"/>
  </cols>
  <sheetData>
    <row r="1" spans="2:12" ht="12.75" customHeight="1">
      <c r="B1" s="84" t="s">
        <v>124</v>
      </c>
      <c r="C1" s="84"/>
      <c r="D1" s="85"/>
      <c r="E1" s="85"/>
      <c r="F1" s="85"/>
      <c r="G1" s="85"/>
      <c r="H1" s="85"/>
      <c r="I1" s="85"/>
      <c r="J1" s="85"/>
      <c r="K1" s="85"/>
      <c r="L1" s="85"/>
    </row>
    <row r="2" spans="2:12" ht="12.75" customHeight="1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2:12" ht="12.75" customHeight="1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2:12" ht="12.75" customHeight="1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2:12" ht="43.5" customHeight="1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2:13" ht="20.25" customHeight="1">
      <c r="B6" s="1" t="s">
        <v>5</v>
      </c>
      <c r="C6" s="1"/>
      <c r="D6" s="1"/>
      <c r="E6" s="1"/>
      <c r="F6" s="1"/>
      <c r="G6" s="1"/>
      <c r="H6" s="1"/>
      <c r="I6" s="1"/>
      <c r="J6" s="1"/>
      <c r="K6" s="86" t="s">
        <v>29</v>
      </c>
      <c r="L6" s="86"/>
      <c r="M6" s="86"/>
    </row>
    <row r="7" ht="6.75" customHeight="1" thickBot="1"/>
    <row r="8" spans="1:13" ht="22.5" customHeight="1">
      <c r="A8" s="74" t="s">
        <v>0</v>
      </c>
      <c r="B8" s="76" t="s">
        <v>1</v>
      </c>
      <c r="C8" s="90" t="s">
        <v>59</v>
      </c>
      <c r="D8" s="78" t="s">
        <v>2</v>
      </c>
      <c r="E8" s="79"/>
      <c r="F8" s="79"/>
      <c r="G8" s="79"/>
      <c r="H8" s="79"/>
      <c r="I8" s="79"/>
      <c r="J8" s="79"/>
      <c r="K8" s="80"/>
      <c r="L8" s="76" t="s">
        <v>3</v>
      </c>
      <c r="M8" s="82" t="s">
        <v>4</v>
      </c>
    </row>
    <row r="9" spans="1:13" ht="22.5" customHeight="1">
      <c r="A9" s="75"/>
      <c r="B9" s="77"/>
      <c r="C9" s="91"/>
      <c r="D9" s="9">
        <v>1</v>
      </c>
      <c r="E9" s="9">
        <v>2</v>
      </c>
      <c r="F9" s="9">
        <v>3</v>
      </c>
      <c r="G9" s="9">
        <v>4</v>
      </c>
      <c r="H9" s="9">
        <v>5</v>
      </c>
      <c r="I9" s="9">
        <v>6</v>
      </c>
      <c r="J9" s="9">
        <v>7</v>
      </c>
      <c r="K9" s="9">
        <v>8</v>
      </c>
      <c r="L9" s="77"/>
      <c r="M9" s="83"/>
    </row>
    <row r="10" spans="1:13" ht="48" customHeight="1">
      <c r="A10" s="4">
        <v>1</v>
      </c>
      <c r="B10" s="18" t="s">
        <v>63</v>
      </c>
      <c r="C10" s="47" t="s">
        <v>19</v>
      </c>
      <c r="D10" s="6"/>
      <c r="E10" s="11">
        <v>1</v>
      </c>
      <c r="F10" s="11">
        <v>1</v>
      </c>
      <c r="G10" s="11">
        <v>0</v>
      </c>
      <c r="H10" s="11">
        <v>1</v>
      </c>
      <c r="I10" s="11">
        <v>0</v>
      </c>
      <c r="J10" s="11">
        <v>0</v>
      </c>
      <c r="K10" s="11">
        <v>1</v>
      </c>
      <c r="L10" s="14">
        <f>K10+J10+I10+H10+G10+F10+E10+D10</f>
        <v>4</v>
      </c>
      <c r="M10" s="17">
        <v>5</v>
      </c>
    </row>
    <row r="11" spans="1:13" ht="48" customHeight="1">
      <c r="A11" s="4">
        <v>2</v>
      </c>
      <c r="B11" s="44" t="s">
        <v>106</v>
      </c>
      <c r="C11" s="47" t="s">
        <v>87</v>
      </c>
      <c r="D11" s="50">
        <v>0</v>
      </c>
      <c r="E11" s="6"/>
      <c r="F11" s="11">
        <v>1</v>
      </c>
      <c r="G11" s="11">
        <v>1</v>
      </c>
      <c r="H11" s="11">
        <v>0</v>
      </c>
      <c r="I11" s="11">
        <v>0</v>
      </c>
      <c r="J11" s="50">
        <v>0</v>
      </c>
      <c r="K11" s="11">
        <v>0</v>
      </c>
      <c r="L11" s="14">
        <f aca="true" t="shared" si="0" ref="L11:L17">K11+J11+I11+H11+G11+F11+E11+D11</f>
        <v>2</v>
      </c>
      <c r="M11" s="36">
        <v>7</v>
      </c>
    </row>
    <row r="12" spans="1:13" ht="48" customHeight="1">
      <c r="A12" s="4">
        <v>3</v>
      </c>
      <c r="B12" s="18" t="s">
        <v>82</v>
      </c>
      <c r="C12" s="47" t="s">
        <v>19</v>
      </c>
      <c r="D12" s="11">
        <v>0</v>
      </c>
      <c r="E12" s="11">
        <v>0</v>
      </c>
      <c r="F12" s="6"/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4">
        <f t="shared" si="0"/>
        <v>0</v>
      </c>
      <c r="M12" s="26" t="s">
        <v>114</v>
      </c>
    </row>
    <row r="13" spans="1:13" ht="48" customHeight="1">
      <c r="A13" s="4">
        <v>4</v>
      </c>
      <c r="B13" s="18" t="s">
        <v>77</v>
      </c>
      <c r="C13" s="47" t="s">
        <v>87</v>
      </c>
      <c r="D13" s="11">
        <v>1</v>
      </c>
      <c r="E13" s="11">
        <v>0</v>
      </c>
      <c r="F13" s="11">
        <v>1</v>
      </c>
      <c r="G13" s="6"/>
      <c r="H13" s="11">
        <v>1</v>
      </c>
      <c r="I13" s="11">
        <v>0.5</v>
      </c>
      <c r="J13" s="11">
        <v>1</v>
      </c>
      <c r="K13" s="11">
        <v>0</v>
      </c>
      <c r="L13" s="14">
        <f>K13+J13+I13+G13+F13+E13+D13+H13</f>
        <v>4.5</v>
      </c>
      <c r="M13" s="17" t="s">
        <v>118</v>
      </c>
    </row>
    <row r="14" spans="1:13" ht="48" customHeight="1">
      <c r="A14" s="4">
        <v>5</v>
      </c>
      <c r="B14" s="18" t="s">
        <v>97</v>
      </c>
      <c r="C14" s="47" t="s">
        <v>19</v>
      </c>
      <c r="D14" s="11">
        <v>0</v>
      </c>
      <c r="E14" s="11">
        <v>1</v>
      </c>
      <c r="F14" s="11">
        <v>1</v>
      </c>
      <c r="G14" s="11">
        <v>0</v>
      </c>
      <c r="H14" s="6"/>
      <c r="I14" s="11">
        <v>0.5</v>
      </c>
      <c r="J14" s="11">
        <v>0</v>
      </c>
      <c r="K14" s="11">
        <v>0</v>
      </c>
      <c r="L14" s="14">
        <f>K14+J14+I14+H14+F14+E14+D14+G14</f>
        <v>2.5</v>
      </c>
      <c r="M14" s="36">
        <v>6</v>
      </c>
    </row>
    <row r="15" spans="1:13" ht="48" customHeight="1">
      <c r="A15" s="37">
        <v>6</v>
      </c>
      <c r="B15" s="43" t="s">
        <v>70</v>
      </c>
      <c r="C15" s="47" t="s">
        <v>19</v>
      </c>
      <c r="D15" s="39">
        <v>1</v>
      </c>
      <c r="E15" s="39">
        <v>1</v>
      </c>
      <c r="F15" s="39">
        <v>1</v>
      </c>
      <c r="G15" s="39">
        <v>0.5</v>
      </c>
      <c r="H15" s="39">
        <v>0.5</v>
      </c>
      <c r="I15" s="41"/>
      <c r="J15" s="39">
        <v>0.5</v>
      </c>
      <c r="K15" s="39">
        <v>0</v>
      </c>
      <c r="L15" s="14">
        <f t="shared" si="0"/>
        <v>4.5</v>
      </c>
      <c r="M15" s="42" t="s">
        <v>118</v>
      </c>
    </row>
    <row r="16" spans="1:13" ht="48" customHeight="1">
      <c r="A16" s="37">
        <v>7</v>
      </c>
      <c r="B16" s="18" t="s">
        <v>88</v>
      </c>
      <c r="C16" s="48" t="s">
        <v>19</v>
      </c>
      <c r="D16" s="39">
        <v>1</v>
      </c>
      <c r="E16" s="39">
        <v>1</v>
      </c>
      <c r="F16" s="39">
        <v>1</v>
      </c>
      <c r="G16" s="39">
        <v>0</v>
      </c>
      <c r="H16" s="11">
        <v>1</v>
      </c>
      <c r="I16" s="39">
        <v>0.5</v>
      </c>
      <c r="J16" s="41"/>
      <c r="K16" s="39">
        <v>0</v>
      </c>
      <c r="L16" s="14">
        <f t="shared" si="0"/>
        <v>4.5</v>
      </c>
      <c r="M16" s="42" t="s">
        <v>118</v>
      </c>
    </row>
    <row r="17" spans="1:13" ht="48" customHeight="1" thickBot="1">
      <c r="A17" s="5">
        <v>8</v>
      </c>
      <c r="B17" s="19" t="s">
        <v>66</v>
      </c>
      <c r="C17" s="47" t="s">
        <v>87</v>
      </c>
      <c r="D17" s="13">
        <v>0</v>
      </c>
      <c r="E17" s="13">
        <v>1</v>
      </c>
      <c r="F17" s="13">
        <v>1</v>
      </c>
      <c r="G17" s="13">
        <v>1</v>
      </c>
      <c r="H17" s="13">
        <v>1</v>
      </c>
      <c r="I17" s="13">
        <v>1</v>
      </c>
      <c r="J17" s="13">
        <v>1</v>
      </c>
      <c r="K17" s="10"/>
      <c r="L17" s="15">
        <f t="shared" si="0"/>
        <v>6</v>
      </c>
      <c r="M17" s="58" t="s">
        <v>17</v>
      </c>
    </row>
    <row r="18" ht="6" customHeight="1"/>
    <row r="19" ht="5.25" customHeight="1"/>
    <row r="20" spans="2:12" ht="18">
      <c r="B20" s="81" t="s">
        <v>52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ht="6" customHeight="1"/>
  </sheetData>
  <sheetProtection/>
  <mergeCells count="9">
    <mergeCell ref="B20:L20"/>
    <mergeCell ref="C8:C9"/>
    <mergeCell ref="B1:L5"/>
    <mergeCell ref="K6:M6"/>
    <mergeCell ref="M8:M9"/>
    <mergeCell ref="A8:A9"/>
    <mergeCell ref="B8:B9"/>
    <mergeCell ref="D8:K8"/>
    <mergeCell ref="L8:L9"/>
  </mergeCells>
  <printOptions/>
  <pageMargins left="0.16" right="0.16" top="0.2" bottom="0.15" header="0.11" footer="0.16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29">
      <selection activeCell="D35" sqref="D35"/>
    </sheetView>
  </sheetViews>
  <sheetFormatPr defaultColWidth="9.00390625" defaultRowHeight="12.75"/>
  <cols>
    <col min="1" max="1" width="5.75390625" style="2" customWidth="1"/>
    <col min="2" max="2" width="28.625" style="0" customWidth="1"/>
    <col min="5" max="5" width="28.625" style="0" customWidth="1"/>
  </cols>
  <sheetData>
    <row r="1" spans="1:5" ht="12.75">
      <c r="A1" s="87" t="s">
        <v>27</v>
      </c>
      <c r="B1" s="87"/>
      <c r="C1" s="87"/>
      <c r="D1" s="87"/>
      <c r="E1" s="87"/>
    </row>
    <row r="2" spans="1:5" ht="9.75" customHeight="1">
      <c r="A2" s="87"/>
      <c r="B2" s="87"/>
      <c r="C2" s="87"/>
      <c r="D2" s="87"/>
      <c r="E2" s="87"/>
    </row>
    <row r="3" spans="1:6" ht="13.5" customHeight="1" hidden="1">
      <c r="A3" s="87"/>
      <c r="B3" s="87"/>
      <c r="C3" s="87"/>
      <c r="D3" s="87"/>
      <c r="E3" s="87"/>
      <c r="F3" s="2"/>
    </row>
    <row r="4" spans="1:5" ht="17.25" customHeight="1" hidden="1">
      <c r="A4" s="87"/>
      <c r="B4" s="87"/>
      <c r="C4" s="87"/>
      <c r="D4" s="87"/>
      <c r="E4" s="87"/>
    </row>
    <row r="5" spans="1:8" ht="3" customHeight="1">
      <c r="A5" s="7"/>
      <c r="B5" s="3"/>
      <c r="C5" s="3"/>
      <c r="D5" s="3"/>
      <c r="E5" s="3"/>
      <c r="H5" t="s">
        <v>20</v>
      </c>
    </row>
    <row r="6" spans="1:8" ht="4.5" customHeight="1">
      <c r="A6" s="7"/>
      <c r="B6" s="3"/>
      <c r="C6" s="3"/>
      <c r="D6" s="3"/>
      <c r="E6" s="3"/>
      <c r="H6" t="s">
        <v>30</v>
      </c>
    </row>
    <row r="7" spans="1:8" ht="20.25">
      <c r="A7" s="7"/>
      <c r="B7" s="3"/>
      <c r="C7" s="20" t="s">
        <v>6</v>
      </c>
      <c r="D7" s="3"/>
      <c r="E7" s="3"/>
      <c r="H7" t="s">
        <v>44</v>
      </c>
    </row>
    <row r="8" spans="1:8" ht="6.75" customHeight="1">
      <c r="A8" s="7"/>
      <c r="B8" s="3"/>
      <c r="C8" s="3"/>
      <c r="D8" s="3"/>
      <c r="E8" s="3"/>
      <c r="H8" t="s">
        <v>31</v>
      </c>
    </row>
    <row r="9" spans="1:8" ht="18">
      <c r="A9" s="7"/>
      <c r="B9" s="3"/>
      <c r="C9" s="8" t="s">
        <v>7</v>
      </c>
      <c r="D9" s="3"/>
      <c r="E9" s="3"/>
      <c r="H9" t="s">
        <v>21</v>
      </c>
    </row>
    <row r="10" spans="1:8" ht="9.75" customHeight="1">
      <c r="A10" s="7"/>
      <c r="B10" s="3"/>
      <c r="C10" s="3"/>
      <c r="D10" s="3"/>
      <c r="E10" s="3"/>
      <c r="H10" s="46" t="s">
        <v>32</v>
      </c>
    </row>
    <row r="11" spans="1:8" ht="16.5">
      <c r="A11" s="21" t="s">
        <v>12</v>
      </c>
      <c r="B11" s="22" t="str">
        <f>H5</f>
        <v>ПОБЕДА</v>
      </c>
      <c r="C11" s="21">
        <v>8.5</v>
      </c>
      <c r="D11" s="21">
        <v>1.5</v>
      </c>
      <c r="E11" s="22" t="str">
        <f>H12</f>
        <v>ДРАКОН</v>
      </c>
      <c r="H11" t="s">
        <v>16</v>
      </c>
    </row>
    <row r="12" spans="1:8" ht="16.5">
      <c r="A12" s="21" t="s">
        <v>13</v>
      </c>
      <c r="B12" s="22" t="str">
        <f>H6</f>
        <v>ЧЕМПИОНЫ</v>
      </c>
      <c r="C12" s="21">
        <v>5.5</v>
      </c>
      <c r="D12" s="21">
        <v>4.5</v>
      </c>
      <c r="E12" s="22" t="str">
        <f>H11</f>
        <v>ОПТИМИСТ</v>
      </c>
      <c r="H12" t="s">
        <v>33</v>
      </c>
    </row>
    <row r="13" spans="1:5" ht="16.5">
      <c r="A13" s="21" t="s">
        <v>14</v>
      </c>
      <c r="B13" s="22" t="str">
        <f>H7</f>
        <v>ДВОЙНОЙ УДАР</v>
      </c>
      <c r="C13" s="21">
        <v>8</v>
      </c>
      <c r="D13" s="21">
        <v>2</v>
      </c>
      <c r="E13" s="22" t="str">
        <f>H10</f>
        <v>3/5</v>
      </c>
    </row>
    <row r="14" spans="1:5" ht="16.5">
      <c r="A14" s="21" t="s">
        <v>22</v>
      </c>
      <c r="B14" s="22" t="str">
        <f>H8</f>
        <v>ДРУЖБА</v>
      </c>
      <c r="C14" s="21">
        <v>7</v>
      </c>
      <c r="D14" s="21">
        <v>3</v>
      </c>
      <c r="E14" s="22" t="str">
        <f>H9</f>
        <v>ФЕНИКС</v>
      </c>
    </row>
    <row r="15" spans="1:5" ht="15">
      <c r="A15" s="7"/>
      <c r="B15" s="3"/>
      <c r="C15" s="3"/>
      <c r="D15" s="3"/>
      <c r="E15" s="3"/>
    </row>
    <row r="16" spans="1:5" ht="18">
      <c r="A16" s="7"/>
      <c r="B16" s="3"/>
      <c r="C16" s="8" t="s">
        <v>8</v>
      </c>
      <c r="D16" s="3"/>
      <c r="E16" s="3"/>
    </row>
    <row r="17" spans="1:5" ht="9.75" customHeight="1">
      <c r="A17" s="7"/>
      <c r="B17" s="3"/>
      <c r="C17" s="3"/>
      <c r="D17" s="3"/>
      <c r="E17" s="3"/>
    </row>
    <row r="18" spans="1:5" ht="16.5">
      <c r="A18" s="21" t="s">
        <v>12</v>
      </c>
      <c r="B18" s="22" t="str">
        <f>H5</f>
        <v>ПОБЕДА</v>
      </c>
      <c r="C18" s="21">
        <v>9</v>
      </c>
      <c r="D18" s="21">
        <v>1</v>
      </c>
      <c r="E18" s="22" t="str">
        <f>H6</f>
        <v>ЧЕМПИОНЫ</v>
      </c>
    </row>
    <row r="19" spans="1:5" ht="16.5">
      <c r="A19" s="21" t="s">
        <v>13</v>
      </c>
      <c r="B19" s="22" t="str">
        <f>H11</f>
        <v>ОПТИМИСТ</v>
      </c>
      <c r="C19" s="21">
        <v>3.5</v>
      </c>
      <c r="D19" s="21">
        <v>6.5</v>
      </c>
      <c r="E19" s="22" t="str">
        <f>H7</f>
        <v>ДВОЙНОЙ УДАР</v>
      </c>
    </row>
    <row r="20" spans="1:5" ht="16.5">
      <c r="A20" s="21" t="s">
        <v>14</v>
      </c>
      <c r="B20" s="22" t="str">
        <f>H10</f>
        <v>3/5</v>
      </c>
      <c r="C20" s="21">
        <v>4</v>
      </c>
      <c r="D20" s="21">
        <v>6</v>
      </c>
      <c r="E20" s="22" t="str">
        <f>H8</f>
        <v>ДРУЖБА</v>
      </c>
    </row>
    <row r="21" spans="1:5" ht="16.5">
      <c r="A21" s="21" t="s">
        <v>22</v>
      </c>
      <c r="B21" s="22" t="str">
        <f>H12</f>
        <v>ДРАКОН</v>
      </c>
      <c r="C21" s="21">
        <v>1</v>
      </c>
      <c r="D21" s="21">
        <v>9</v>
      </c>
      <c r="E21" s="22" t="str">
        <f>H9</f>
        <v>ФЕНИКС</v>
      </c>
    </row>
    <row r="22" spans="1:5" ht="15">
      <c r="A22" s="7"/>
      <c r="B22" s="3"/>
      <c r="C22" s="3"/>
      <c r="D22" s="3"/>
      <c r="E22" s="3"/>
    </row>
    <row r="23" spans="1:5" ht="18">
      <c r="A23" s="7"/>
      <c r="B23" s="3"/>
      <c r="C23" s="8" t="s">
        <v>9</v>
      </c>
      <c r="D23" s="3"/>
      <c r="E23" s="3"/>
    </row>
    <row r="24" spans="1:5" ht="9.75" customHeight="1">
      <c r="A24" s="7"/>
      <c r="B24" s="3"/>
      <c r="C24" s="3"/>
      <c r="D24" s="3"/>
      <c r="E24" s="3"/>
    </row>
    <row r="25" spans="1:5" ht="16.5">
      <c r="A25" s="21" t="s">
        <v>12</v>
      </c>
      <c r="B25" s="22" t="str">
        <f>H7</f>
        <v>ДВОЙНОЙ УДАР</v>
      </c>
      <c r="C25" s="21">
        <v>2.5</v>
      </c>
      <c r="D25" s="21">
        <v>7.5</v>
      </c>
      <c r="E25" s="22" t="str">
        <f>H5</f>
        <v>ПОБЕДА</v>
      </c>
    </row>
    <row r="26" spans="1:5" ht="16.5">
      <c r="A26" s="21" t="s">
        <v>13</v>
      </c>
      <c r="B26" s="22" t="str">
        <f>H8</f>
        <v>ДРУЖБА</v>
      </c>
      <c r="C26" s="21">
        <v>5</v>
      </c>
      <c r="D26" s="21">
        <v>5</v>
      </c>
      <c r="E26" s="22" t="str">
        <f>H11</f>
        <v>ОПТИМИСТ</v>
      </c>
    </row>
    <row r="27" spans="1:5" ht="16.5">
      <c r="A27" s="21" t="s">
        <v>14</v>
      </c>
      <c r="B27" s="22" t="str">
        <f>H9</f>
        <v>ФЕНИКС</v>
      </c>
      <c r="C27" s="21">
        <v>7</v>
      </c>
      <c r="D27" s="21">
        <v>2</v>
      </c>
      <c r="E27" s="22" t="str">
        <f>H10</f>
        <v>3/5</v>
      </c>
    </row>
    <row r="28" spans="1:5" ht="16.5">
      <c r="A28" s="21" t="s">
        <v>22</v>
      </c>
      <c r="B28" s="22" t="str">
        <f>H6</f>
        <v>ЧЕМПИОНЫ</v>
      </c>
      <c r="C28" s="21">
        <v>5.5</v>
      </c>
      <c r="D28" s="21">
        <v>4.5</v>
      </c>
      <c r="E28" s="22" t="str">
        <f>H12</f>
        <v>ДРАКОН</v>
      </c>
    </row>
    <row r="29" spans="1:5" ht="15">
      <c r="A29" s="7"/>
      <c r="B29" s="3"/>
      <c r="C29" s="3"/>
      <c r="D29" s="3"/>
      <c r="E29" s="3"/>
    </row>
    <row r="30" spans="1:5" ht="18">
      <c r="A30" s="7"/>
      <c r="B30" s="3"/>
      <c r="C30" s="8" t="s">
        <v>10</v>
      </c>
      <c r="D30" s="3"/>
      <c r="E30" s="3"/>
    </row>
    <row r="31" spans="1:5" ht="9.75" customHeight="1">
      <c r="A31" s="7"/>
      <c r="B31" s="3"/>
      <c r="C31" s="3"/>
      <c r="D31" s="3"/>
      <c r="E31" s="3"/>
    </row>
    <row r="32" spans="1:5" ht="16.5">
      <c r="A32" s="21" t="s">
        <v>12</v>
      </c>
      <c r="B32" s="22" t="str">
        <f>H5</f>
        <v>ПОБЕДА</v>
      </c>
      <c r="C32" s="21">
        <v>7.5</v>
      </c>
      <c r="D32" s="21">
        <v>2.5</v>
      </c>
      <c r="E32" s="22" t="str">
        <f>H8</f>
        <v>ДРУЖБА</v>
      </c>
    </row>
    <row r="33" spans="1:5" ht="16.5">
      <c r="A33" s="21" t="s">
        <v>13</v>
      </c>
      <c r="B33" s="22" t="str">
        <f>H6</f>
        <v>ЧЕМПИОНЫ</v>
      </c>
      <c r="C33" s="21">
        <v>4</v>
      </c>
      <c r="D33" s="21">
        <v>6</v>
      </c>
      <c r="E33" s="22" t="str">
        <f>H7</f>
        <v>ДВОЙНОЙ УДАР</v>
      </c>
    </row>
    <row r="34" spans="1:5" ht="16.5">
      <c r="A34" s="21" t="s">
        <v>14</v>
      </c>
      <c r="B34" s="22" t="str">
        <f>H11</f>
        <v>ОПТИМИСТ</v>
      </c>
      <c r="C34" s="21">
        <v>4.5</v>
      </c>
      <c r="D34" s="21">
        <v>5.5</v>
      </c>
      <c r="E34" s="22" t="str">
        <f>H9</f>
        <v>ФЕНИКС</v>
      </c>
    </row>
    <row r="35" spans="1:5" ht="16.5">
      <c r="A35" s="21" t="s">
        <v>22</v>
      </c>
      <c r="B35" s="22" t="str">
        <f>H12</f>
        <v>ДРАКОН</v>
      </c>
      <c r="C35" s="21">
        <v>4.5</v>
      </c>
      <c r="D35" s="21">
        <v>5.5</v>
      </c>
      <c r="E35" s="22" t="str">
        <f>H10</f>
        <v>3/5</v>
      </c>
    </row>
    <row r="36" spans="1:5" ht="15">
      <c r="A36" s="7"/>
      <c r="B36" s="3"/>
      <c r="C36" s="3"/>
      <c r="D36" s="3"/>
      <c r="E36" s="3"/>
    </row>
    <row r="37" spans="1:5" ht="18">
      <c r="A37" s="7"/>
      <c r="B37" s="3"/>
      <c r="C37" s="8" t="s">
        <v>11</v>
      </c>
      <c r="D37" s="3"/>
      <c r="E37" s="3"/>
    </row>
    <row r="38" spans="1:5" ht="9.75" customHeight="1">
      <c r="A38" s="7"/>
      <c r="B38" s="3"/>
      <c r="C38" s="3"/>
      <c r="D38" s="3"/>
      <c r="E38" s="3"/>
    </row>
    <row r="39" spans="1:5" ht="16.5">
      <c r="A39" s="21" t="s">
        <v>12</v>
      </c>
      <c r="B39" s="22" t="str">
        <f>H9</f>
        <v>ФЕНИКС</v>
      </c>
      <c r="C39" s="21">
        <v>1</v>
      </c>
      <c r="D39" s="21">
        <v>8</v>
      </c>
      <c r="E39" s="22" t="str">
        <f>H5</f>
        <v>ПОБЕДА</v>
      </c>
    </row>
    <row r="40" spans="1:5" ht="16.5">
      <c r="A40" s="21" t="s">
        <v>13</v>
      </c>
      <c r="B40" s="22" t="str">
        <f>H8</f>
        <v>ДРУЖБА</v>
      </c>
      <c r="C40" s="21">
        <v>6</v>
      </c>
      <c r="D40" s="21">
        <v>4</v>
      </c>
      <c r="E40" s="22" t="str">
        <f>H6</f>
        <v>ЧЕМПИОНЫ</v>
      </c>
    </row>
    <row r="41" spans="1:5" ht="16.5">
      <c r="A41" s="21" t="s">
        <v>14</v>
      </c>
      <c r="B41" s="22" t="str">
        <f>H10</f>
        <v>3/5</v>
      </c>
      <c r="C41" s="21">
        <v>6.5</v>
      </c>
      <c r="D41" s="21">
        <v>3.5</v>
      </c>
      <c r="E41" s="22" t="str">
        <f>H11</f>
        <v>ОПТИМИСТ</v>
      </c>
    </row>
    <row r="42" spans="1:5" ht="16.5">
      <c r="A42" s="21" t="s">
        <v>22</v>
      </c>
      <c r="B42" s="22" t="str">
        <f>H7</f>
        <v>ДВОЙНОЙ УДАР</v>
      </c>
      <c r="C42" s="21">
        <v>8</v>
      </c>
      <c r="D42" s="21">
        <v>2</v>
      </c>
      <c r="E42" s="22" t="str">
        <f>H12</f>
        <v>ДРАКОН</v>
      </c>
    </row>
    <row r="43" spans="1:5" ht="15">
      <c r="A43" s="7"/>
      <c r="B43" s="3"/>
      <c r="C43" s="3"/>
      <c r="D43" s="3"/>
      <c r="E43" s="3"/>
    </row>
    <row r="44" spans="1:5" ht="18">
      <c r="A44" s="7"/>
      <c r="B44" s="3"/>
      <c r="C44" s="8" t="s">
        <v>23</v>
      </c>
      <c r="D44" s="3"/>
      <c r="E44" s="3"/>
    </row>
    <row r="45" spans="1:5" ht="9.75" customHeight="1">
      <c r="A45" s="7"/>
      <c r="B45" s="3"/>
      <c r="C45" s="3"/>
      <c r="D45" s="3"/>
      <c r="E45" s="3"/>
    </row>
    <row r="46" spans="1:5" ht="16.5">
      <c r="A46" s="21" t="s">
        <v>12</v>
      </c>
      <c r="B46" s="22" t="str">
        <f>H5</f>
        <v>ПОБЕДА</v>
      </c>
      <c r="C46" s="21">
        <v>8</v>
      </c>
      <c r="D46" s="21">
        <v>1</v>
      </c>
      <c r="E46" s="22" t="str">
        <f>H10</f>
        <v>3/5</v>
      </c>
    </row>
    <row r="47" spans="1:5" ht="16.5">
      <c r="A47" s="21" t="s">
        <v>13</v>
      </c>
      <c r="B47" s="22" t="str">
        <f>H6</f>
        <v>ЧЕМПИОНЫ</v>
      </c>
      <c r="C47" s="21">
        <v>4</v>
      </c>
      <c r="D47" s="21">
        <v>6</v>
      </c>
      <c r="E47" s="22" t="str">
        <f>H9</f>
        <v>ФЕНИКС</v>
      </c>
    </row>
    <row r="48" spans="1:5" ht="16.5">
      <c r="A48" s="21" t="s">
        <v>14</v>
      </c>
      <c r="B48" s="22" t="str">
        <f>H7</f>
        <v>ДВОЙНОЙ УДАР</v>
      </c>
      <c r="C48" s="21">
        <v>2.5</v>
      </c>
      <c r="D48" s="21">
        <v>7.5</v>
      </c>
      <c r="E48" s="22" t="str">
        <f>H8</f>
        <v>ДРУЖБА</v>
      </c>
    </row>
    <row r="49" spans="1:5" ht="16.5">
      <c r="A49" s="21" t="s">
        <v>22</v>
      </c>
      <c r="B49" s="22" t="str">
        <f>H12</f>
        <v>ДРАКОН</v>
      </c>
      <c r="C49" s="21">
        <v>1</v>
      </c>
      <c r="D49" s="21">
        <v>9</v>
      </c>
      <c r="E49" s="22" t="str">
        <f>H11</f>
        <v>ОПТИМИСТ</v>
      </c>
    </row>
    <row r="50" spans="1:5" ht="15">
      <c r="A50" s="7"/>
      <c r="B50" s="3"/>
      <c r="C50" s="3"/>
      <c r="D50" s="3"/>
      <c r="E50" s="3"/>
    </row>
    <row r="51" spans="1:5" ht="18">
      <c r="A51" s="7"/>
      <c r="B51" s="3"/>
      <c r="C51" s="8" t="s">
        <v>24</v>
      </c>
      <c r="D51" s="3"/>
      <c r="E51" s="3"/>
    </row>
    <row r="52" spans="1:5" ht="9.75" customHeight="1">
      <c r="A52" s="7"/>
      <c r="B52" s="3"/>
      <c r="C52" s="3"/>
      <c r="D52" s="3"/>
      <c r="E52" s="3"/>
    </row>
    <row r="53" spans="1:5" ht="16.5">
      <c r="A53" s="21" t="s">
        <v>12</v>
      </c>
      <c r="B53" s="22" t="str">
        <f>H11</f>
        <v>ОПТИМИСТ</v>
      </c>
      <c r="C53" s="21">
        <v>2</v>
      </c>
      <c r="D53" s="21">
        <v>8</v>
      </c>
      <c r="E53" s="22" t="str">
        <f>H5</f>
        <v>ПОБЕДА</v>
      </c>
    </row>
    <row r="54" spans="1:5" ht="16.5">
      <c r="A54" s="21" t="s">
        <v>13</v>
      </c>
      <c r="B54" s="22" t="str">
        <f>H10</f>
        <v>3/5</v>
      </c>
      <c r="C54" s="21">
        <v>6.5</v>
      </c>
      <c r="D54" s="21">
        <v>3.5</v>
      </c>
      <c r="E54" s="22" t="str">
        <f>H6</f>
        <v>ЧЕМПИОНЫ</v>
      </c>
    </row>
    <row r="55" spans="1:5" ht="16.5">
      <c r="A55" s="21" t="s">
        <v>14</v>
      </c>
      <c r="B55" s="22" t="str">
        <f>H9</f>
        <v>ФЕНИКС</v>
      </c>
      <c r="C55" s="21">
        <v>5</v>
      </c>
      <c r="D55" s="21">
        <v>5</v>
      </c>
      <c r="E55" s="22" t="str">
        <f>H7</f>
        <v>ДВОЙНОЙ УДАР</v>
      </c>
    </row>
    <row r="56" spans="1:5" ht="16.5">
      <c r="A56" s="21" t="s">
        <v>22</v>
      </c>
      <c r="B56" s="22" t="str">
        <f>H8</f>
        <v>ДРУЖБА</v>
      </c>
      <c r="C56" s="21">
        <v>8</v>
      </c>
      <c r="D56" s="21">
        <v>2</v>
      </c>
      <c r="E56" s="22" t="str">
        <f>H12</f>
        <v>ДРАКОН</v>
      </c>
    </row>
    <row r="57" spans="1:5" ht="15">
      <c r="A57" s="7"/>
      <c r="B57" s="3"/>
      <c r="C57" s="3"/>
      <c r="D57" s="3"/>
      <c r="E57" s="3"/>
    </row>
    <row r="58" spans="1:5" ht="15">
      <c r="A58" s="7"/>
      <c r="B58" s="3" t="s">
        <v>15</v>
      </c>
      <c r="C58" s="3"/>
      <c r="D58" s="3"/>
      <c r="E58" s="3" t="s">
        <v>121</v>
      </c>
    </row>
    <row r="59" spans="1:5" ht="15">
      <c r="A59" s="7"/>
      <c r="B59" s="3"/>
      <c r="C59" s="3"/>
      <c r="D59" s="3"/>
      <c r="E59" s="3"/>
    </row>
    <row r="60" spans="1:5" ht="15">
      <c r="A60" s="7"/>
      <c r="B60" s="3"/>
      <c r="C60" s="3"/>
      <c r="D60" s="3"/>
      <c r="E60" s="3"/>
    </row>
  </sheetData>
  <sheetProtection/>
  <mergeCells count="1">
    <mergeCell ref="A1:E4"/>
  </mergeCells>
  <printOptions/>
  <pageMargins left="0.91" right="0.75" top="0.21" bottom="0.2" header="0.16" footer="0.16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L14" sqref="L14"/>
    </sheetView>
  </sheetViews>
  <sheetFormatPr defaultColWidth="9.00390625" defaultRowHeight="12.75"/>
  <cols>
    <col min="1" max="1" width="5.00390625" style="0" customWidth="1"/>
    <col min="2" max="2" width="41.375" style="0" customWidth="1"/>
    <col min="3" max="10" width="9.25390625" style="0" customWidth="1"/>
    <col min="11" max="12" width="13.625" style="0" customWidth="1"/>
  </cols>
  <sheetData>
    <row r="1" spans="2:11" ht="12.75">
      <c r="B1" s="84" t="s">
        <v>51</v>
      </c>
      <c r="C1" s="85"/>
      <c r="D1" s="85"/>
      <c r="E1" s="85"/>
      <c r="F1" s="85"/>
      <c r="G1" s="85"/>
      <c r="H1" s="85"/>
      <c r="I1" s="85"/>
      <c r="J1" s="85"/>
      <c r="K1" s="85"/>
    </row>
    <row r="2" spans="2:11" ht="12.75"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2:11" ht="12.75"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2:11" ht="12.75"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2:11" ht="25.5" customHeight="1"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2:12" ht="20.25" customHeight="1">
      <c r="B6" s="1" t="s">
        <v>5</v>
      </c>
      <c r="C6" s="1"/>
      <c r="D6" s="1"/>
      <c r="E6" s="1"/>
      <c r="F6" s="1"/>
      <c r="G6" s="1"/>
      <c r="H6" s="1"/>
      <c r="I6" s="1"/>
      <c r="J6" s="86" t="s">
        <v>29</v>
      </c>
      <c r="K6" s="86"/>
      <c r="L6" s="86"/>
    </row>
    <row r="7" ht="6.75" customHeight="1" thickBot="1"/>
    <row r="8" spans="1:12" ht="22.5" customHeight="1">
      <c r="A8" s="74" t="s">
        <v>0</v>
      </c>
      <c r="B8" s="76" t="s">
        <v>1</v>
      </c>
      <c r="C8" s="78" t="s">
        <v>2</v>
      </c>
      <c r="D8" s="79"/>
      <c r="E8" s="79"/>
      <c r="F8" s="79"/>
      <c r="G8" s="79"/>
      <c r="H8" s="79"/>
      <c r="I8" s="79"/>
      <c r="J8" s="80"/>
      <c r="K8" s="76" t="s">
        <v>3</v>
      </c>
      <c r="L8" s="82" t="s">
        <v>4</v>
      </c>
    </row>
    <row r="9" spans="1:12" ht="22.5" customHeight="1">
      <c r="A9" s="75"/>
      <c r="B9" s="77"/>
      <c r="C9" s="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77"/>
      <c r="L9" s="83"/>
    </row>
    <row r="10" spans="1:12" ht="48" customHeight="1">
      <c r="A10" s="4">
        <v>1</v>
      </c>
      <c r="B10" s="18" t="s">
        <v>50</v>
      </c>
      <c r="C10" s="6"/>
      <c r="D10" s="53">
        <f>'вторая протокол'!C18</f>
        <v>9</v>
      </c>
      <c r="E10" s="54">
        <f>'вторая протокол'!D25</f>
        <v>5</v>
      </c>
      <c r="F10" s="11">
        <f>'вторая протокол'!C32</f>
        <v>4.5</v>
      </c>
      <c r="G10" s="12">
        <f>'вторая протокол'!D39</f>
        <v>7</v>
      </c>
      <c r="H10" s="12">
        <f>'вторая протокол'!C46</f>
        <v>6.5</v>
      </c>
      <c r="I10" s="11">
        <f>'вторая протокол'!D53</f>
        <v>5</v>
      </c>
      <c r="J10" s="12">
        <f>'вторая протокол'!C11</f>
        <v>7</v>
      </c>
      <c r="K10" s="14">
        <f>J10+I10+H10+G10+F10</f>
        <v>30</v>
      </c>
      <c r="L10" s="16" t="s">
        <v>17</v>
      </c>
    </row>
    <row r="11" spans="1:12" ht="48" customHeight="1">
      <c r="A11" s="4">
        <v>2</v>
      </c>
      <c r="B11" s="18" t="s">
        <v>102</v>
      </c>
      <c r="C11" s="54">
        <f>'вторая протокол'!D18</f>
        <v>1</v>
      </c>
      <c r="D11" s="6"/>
      <c r="E11" s="54">
        <f>'вторая протокол'!C33</f>
        <v>3.5</v>
      </c>
      <c r="F11" s="54">
        <f>'вторая протокол'!D40</f>
        <v>1.5</v>
      </c>
      <c r="G11" s="54">
        <f>'вторая протокол'!C47</f>
        <v>1.5</v>
      </c>
      <c r="H11" s="54">
        <f>'вторая протокол'!D54</f>
        <v>4</v>
      </c>
      <c r="I11" s="54">
        <f>'вторая протокол'!C12</f>
        <v>1</v>
      </c>
      <c r="J11" s="54">
        <f>'вторая протокол'!C28</f>
        <v>2</v>
      </c>
      <c r="K11" s="14" t="s">
        <v>78</v>
      </c>
      <c r="L11" s="36" t="s">
        <v>78</v>
      </c>
    </row>
    <row r="12" spans="1:12" ht="48" customHeight="1">
      <c r="A12" s="4">
        <v>3</v>
      </c>
      <c r="B12" s="18" t="s">
        <v>57</v>
      </c>
      <c r="C12" s="54">
        <f>'вторая протокол'!C25</f>
        <v>5</v>
      </c>
      <c r="D12" s="53">
        <f>'вторая протокол'!D33</f>
        <v>6.5</v>
      </c>
      <c r="E12" s="6"/>
      <c r="F12" s="53">
        <f>'вторая протокол'!C48</f>
        <v>6</v>
      </c>
      <c r="G12" s="54">
        <f>'вторая протокол'!D55</f>
        <v>4</v>
      </c>
      <c r="H12" s="54">
        <f>'вторая протокол'!C13</f>
        <v>4.5</v>
      </c>
      <c r="I12" s="54">
        <f>'вторая протокол'!D19</f>
        <v>4.5</v>
      </c>
      <c r="J12" s="54">
        <f>'вторая протокол'!C42</f>
        <v>4</v>
      </c>
      <c r="K12" s="14" t="s">
        <v>78</v>
      </c>
      <c r="L12" s="26" t="s">
        <v>78</v>
      </c>
    </row>
    <row r="13" spans="1:12" ht="48" customHeight="1">
      <c r="A13" s="4">
        <v>4</v>
      </c>
      <c r="B13" s="18" t="s">
        <v>49</v>
      </c>
      <c r="C13" s="12">
        <f>'вторая протокол'!D32</f>
        <v>5.5</v>
      </c>
      <c r="D13" s="53">
        <f>'вторая протокол'!C40</f>
        <v>8.5</v>
      </c>
      <c r="E13" s="54">
        <f>'вторая протокол'!D48</f>
        <v>4</v>
      </c>
      <c r="F13" s="6"/>
      <c r="G13" s="12">
        <f>'вторая протокол'!C14</f>
        <v>5.5</v>
      </c>
      <c r="H13" s="11">
        <f>'вторая протокол'!D20</f>
        <v>3.5</v>
      </c>
      <c r="I13" s="12">
        <f>'вторая протокол'!C26</f>
        <v>6.5</v>
      </c>
      <c r="J13" s="12">
        <f>'вторая протокол'!C56</f>
        <v>6</v>
      </c>
      <c r="K13" s="14">
        <f>J13+I13+H13+G13+F13+C13</f>
        <v>27</v>
      </c>
      <c r="L13" s="59" t="s">
        <v>119</v>
      </c>
    </row>
    <row r="14" spans="1:12" ht="48" customHeight="1">
      <c r="A14" s="4">
        <v>5</v>
      </c>
      <c r="B14" s="18" t="s">
        <v>48</v>
      </c>
      <c r="C14" s="11">
        <f>'вторая протокол'!C39</f>
        <v>3</v>
      </c>
      <c r="D14" s="53">
        <f>'вторая протокол'!D47</f>
        <v>8.5</v>
      </c>
      <c r="E14" s="53">
        <f>'вторая протокол'!C55</f>
        <v>6</v>
      </c>
      <c r="F14" s="11">
        <f>'вторая протокол'!D14</f>
        <v>4.5</v>
      </c>
      <c r="G14" s="6"/>
      <c r="H14" s="12">
        <f>'вторая протокол'!C27</f>
        <v>6</v>
      </c>
      <c r="I14" s="12">
        <f>'вторая протокол'!D34</f>
        <v>7.5</v>
      </c>
      <c r="J14" s="12">
        <f>'вторая протокол'!D21</f>
        <v>6</v>
      </c>
      <c r="K14" s="14">
        <f>J14+I14+H14+G14+F14+C14</f>
        <v>27</v>
      </c>
      <c r="L14" s="59" t="s">
        <v>120</v>
      </c>
    </row>
    <row r="15" spans="1:12" ht="48" customHeight="1">
      <c r="A15" s="37">
        <v>6</v>
      </c>
      <c r="B15" s="43" t="s">
        <v>47</v>
      </c>
      <c r="C15" s="39">
        <f>'вторая протокол'!D46</f>
        <v>3.5</v>
      </c>
      <c r="D15" s="55">
        <f>'вторая протокол'!C54</f>
        <v>6</v>
      </c>
      <c r="E15" s="55">
        <f>'вторая протокол'!D13</f>
        <v>5.5</v>
      </c>
      <c r="F15" s="40">
        <f>'вторая протокол'!C20</f>
        <v>6.5</v>
      </c>
      <c r="G15" s="39">
        <f>'вторая протокол'!D27</f>
        <v>4</v>
      </c>
      <c r="H15" s="41"/>
      <c r="I15" s="39">
        <f>'вторая протокол'!C41</f>
        <v>4.5</v>
      </c>
      <c r="J15" s="39">
        <f>'вторая протокол'!D35</f>
        <v>2.5</v>
      </c>
      <c r="K15" s="14">
        <f>J15+I15+H15+G15+F15+C15</f>
        <v>21</v>
      </c>
      <c r="L15" s="42">
        <v>6</v>
      </c>
    </row>
    <row r="16" spans="1:12" ht="48" customHeight="1">
      <c r="A16" s="37">
        <v>7</v>
      </c>
      <c r="B16" s="18" t="s">
        <v>46</v>
      </c>
      <c r="C16" s="39">
        <f>'вторая протокол'!C53</f>
        <v>5</v>
      </c>
      <c r="D16" s="55">
        <f>'вторая протокол'!D12</f>
        <v>9</v>
      </c>
      <c r="E16" s="55">
        <f>'вторая протокол'!C19</f>
        <v>5.5</v>
      </c>
      <c r="F16" s="39">
        <f>'вторая протокол'!D26</f>
        <v>3.5</v>
      </c>
      <c r="G16" s="11">
        <f>'вторая протокол'!C34</f>
        <v>2.5</v>
      </c>
      <c r="H16" s="40">
        <f>'вторая протокол'!D41</f>
        <v>5.5</v>
      </c>
      <c r="I16" s="41"/>
      <c r="J16" s="39">
        <f>'вторая протокол'!D49</f>
        <v>5</v>
      </c>
      <c r="K16" s="14">
        <f>J16+I16+H16+G16+F16+C16</f>
        <v>21.5</v>
      </c>
      <c r="L16" s="42">
        <v>5</v>
      </c>
    </row>
    <row r="17" spans="1:12" ht="48" customHeight="1" thickBot="1">
      <c r="A17" s="5">
        <v>8</v>
      </c>
      <c r="B17" s="19" t="s">
        <v>100</v>
      </c>
      <c r="C17" s="13">
        <f>'вторая протокол'!D11</f>
        <v>3</v>
      </c>
      <c r="D17" s="56">
        <f>'вторая протокол'!D28</f>
        <v>8</v>
      </c>
      <c r="E17" s="56">
        <f>'вторая протокол'!D42</f>
        <v>6</v>
      </c>
      <c r="F17" s="13">
        <f>'вторая протокол'!D56</f>
        <v>4</v>
      </c>
      <c r="G17" s="13">
        <f>'вторая протокол'!C21</f>
        <v>4</v>
      </c>
      <c r="H17" s="29">
        <f>'вторая протокол'!C35</f>
        <v>7.5</v>
      </c>
      <c r="I17" s="13">
        <f>'вторая протокол'!C49</f>
        <v>5</v>
      </c>
      <c r="J17" s="10"/>
      <c r="K17" s="15">
        <f>J17+I17+H17+G17+F17+C17</f>
        <v>23.5</v>
      </c>
      <c r="L17" s="58" t="s">
        <v>110</v>
      </c>
    </row>
    <row r="18" ht="6" customHeight="1"/>
    <row r="19" ht="5.25" customHeight="1"/>
    <row r="20" spans="2:11" ht="18">
      <c r="B20" s="81" t="s">
        <v>52</v>
      </c>
      <c r="C20" s="81"/>
      <c r="D20" s="81"/>
      <c r="E20" s="81"/>
      <c r="F20" s="81"/>
      <c r="G20" s="81"/>
      <c r="H20" s="81"/>
      <c r="I20" s="81"/>
      <c r="J20" s="81"/>
      <c r="K20" s="81"/>
    </row>
    <row r="21" ht="6" customHeight="1"/>
    <row r="22" ht="12.75">
      <c r="B22" t="s">
        <v>109</v>
      </c>
    </row>
  </sheetData>
  <sheetProtection/>
  <mergeCells count="8">
    <mergeCell ref="B20:K20"/>
    <mergeCell ref="L8:L9"/>
    <mergeCell ref="B1:K5"/>
    <mergeCell ref="J6:L6"/>
    <mergeCell ref="A8:A9"/>
    <mergeCell ref="B8:B9"/>
    <mergeCell ref="C8:J8"/>
    <mergeCell ref="K8:K9"/>
  </mergeCells>
  <printOptions/>
  <pageMargins left="0.16" right="0.16" top="0.2" bottom="0.15" header="0.11" footer="0.16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5.00390625" style="0" customWidth="1"/>
    <col min="2" max="2" width="41.375" style="0" customWidth="1"/>
    <col min="3" max="10" width="9.25390625" style="0" customWidth="1"/>
    <col min="11" max="12" width="13.625" style="0" customWidth="1"/>
  </cols>
  <sheetData>
    <row r="1" spans="2:11" ht="12.75">
      <c r="B1" s="84" t="s">
        <v>51</v>
      </c>
      <c r="C1" s="85"/>
      <c r="D1" s="85"/>
      <c r="E1" s="85"/>
      <c r="F1" s="85"/>
      <c r="G1" s="85"/>
      <c r="H1" s="85"/>
      <c r="I1" s="85"/>
      <c r="J1" s="85"/>
      <c r="K1" s="85"/>
    </row>
    <row r="2" spans="2:11" ht="12.75"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2:11" ht="12.75"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2:11" ht="12.75"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2:11" ht="25.5" customHeight="1"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2:12" ht="20.25" customHeight="1">
      <c r="B6" s="1" t="s">
        <v>5</v>
      </c>
      <c r="C6" s="1"/>
      <c r="D6" s="1"/>
      <c r="E6" s="1"/>
      <c r="F6" s="1"/>
      <c r="G6" s="1"/>
      <c r="H6" s="1"/>
      <c r="I6" s="1"/>
      <c r="J6" s="86" t="s">
        <v>29</v>
      </c>
      <c r="K6" s="86"/>
      <c r="L6" s="86"/>
    </row>
    <row r="7" ht="6.75" customHeight="1" thickBot="1"/>
    <row r="8" spans="1:12" ht="22.5" customHeight="1">
      <c r="A8" s="74" t="s">
        <v>0</v>
      </c>
      <c r="B8" s="76" t="s">
        <v>1</v>
      </c>
      <c r="C8" s="78" t="s">
        <v>2</v>
      </c>
      <c r="D8" s="79"/>
      <c r="E8" s="79"/>
      <c r="F8" s="79"/>
      <c r="G8" s="79"/>
      <c r="H8" s="79"/>
      <c r="I8" s="79"/>
      <c r="J8" s="80"/>
      <c r="K8" s="76" t="s">
        <v>3</v>
      </c>
      <c r="L8" s="82" t="s">
        <v>4</v>
      </c>
    </row>
    <row r="9" spans="1:12" ht="22.5" customHeight="1">
      <c r="A9" s="75"/>
      <c r="B9" s="77"/>
      <c r="C9" s="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77"/>
      <c r="L9" s="83"/>
    </row>
    <row r="10" spans="1:12" ht="48" customHeight="1">
      <c r="A10" s="4">
        <v>1</v>
      </c>
      <c r="B10" s="18" t="s">
        <v>50</v>
      </c>
      <c r="C10" s="6"/>
      <c r="D10" s="12">
        <f>'вторая протокол'!C18</f>
        <v>9</v>
      </c>
      <c r="E10" s="11">
        <f>'вторая протокол'!D25</f>
        <v>5</v>
      </c>
      <c r="F10" s="11">
        <f>'вторая протокол'!C32</f>
        <v>4.5</v>
      </c>
      <c r="G10" s="12">
        <f>'вторая протокол'!D39</f>
        <v>7</v>
      </c>
      <c r="H10" s="12">
        <f>'вторая протокол'!C46</f>
        <v>6.5</v>
      </c>
      <c r="I10" s="11">
        <f>'вторая протокол'!D53</f>
        <v>5</v>
      </c>
      <c r="J10" s="12">
        <f>'вторая протокол'!C11</f>
        <v>7</v>
      </c>
      <c r="K10" s="14">
        <f>J10+I10+H10+G10+F10+E10+D10</f>
        <v>44</v>
      </c>
      <c r="L10" s="17" t="s">
        <v>17</v>
      </c>
    </row>
    <row r="11" spans="1:12" ht="48" customHeight="1">
      <c r="A11" s="4">
        <v>2</v>
      </c>
      <c r="B11" s="18" t="s">
        <v>102</v>
      </c>
      <c r="C11" s="11">
        <f>'вторая протокол'!D18</f>
        <v>1</v>
      </c>
      <c r="D11" s="6"/>
      <c r="E11" s="11">
        <f>'вторая протокол'!C33</f>
        <v>3.5</v>
      </c>
      <c r="F11" s="11">
        <f>'вторая протокол'!D40</f>
        <v>1.5</v>
      </c>
      <c r="G11" s="11">
        <f>'вторая протокол'!C47</f>
        <v>1.5</v>
      </c>
      <c r="H11" s="11">
        <f>'вторая протокол'!D54</f>
        <v>4</v>
      </c>
      <c r="I11" s="11">
        <f>'вторая протокол'!C12</f>
        <v>1</v>
      </c>
      <c r="J11" s="11">
        <f>'вторая протокол'!C28</f>
        <v>2</v>
      </c>
      <c r="K11" s="14">
        <f>J11+I11+H11+G11+F11+E11+D11+C11</f>
        <v>14.5</v>
      </c>
      <c r="L11" s="36"/>
    </row>
    <row r="12" spans="1:12" ht="48" customHeight="1">
      <c r="A12" s="4">
        <v>3</v>
      </c>
      <c r="B12" s="18" t="s">
        <v>57</v>
      </c>
      <c r="C12" s="11">
        <f>'вторая протокол'!C25</f>
        <v>5</v>
      </c>
      <c r="D12" s="12">
        <f>'вторая протокол'!D33</f>
        <v>6.5</v>
      </c>
      <c r="E12" s="6"/>
      <c r="F12" s="12">
        <f>'вторая протокол'!C48</f>
        <v>6</v>
      </c>
      <c r="G12" s="11">
        <f>'вторая протокол'!D55</f>
        <v>4</v>
      </c>
      <c r="H12" s="11">
        <f>'вторая протокол'!C13</f>
        <v>4.5</v>
      </c>
      <c r="I12" s="11">
        <f>'вторая протокол'!D19</f>
        <v>4.5</v>
      </c>
      <c r="J12" s="11">
        <f>'вторая протокол'!C42</f>
        <v>4</v>
      </c>
      <c r="K12" s="14">
        <f>J12+I12+H12+G12+F12+E12+D12+C12</f>
        <v>34.5</v>
      </c>
      <c r="L12" s="26"/>
    </row>
    <row r="13" spans="1:12" ht="48" customHeight="1">
      <c r="A13" s="4">
        <v>4</v>
      </c>
      <c r="B13" s="18" t="s">
        <v>49</v>
      </c>
      <c r="C13" s="12">
        <f>'вторая протокол'!D32</f>
        <v>5.5</v>
      </c>
      <c r="D13" s="12">
        <f>'вторая протокол'!C40</f>
        <v>8.5</v>
      </c>
      <c r="E13" s="11">
        <f>'вторая протокол'!D48</f>
        <v>4</v>
      </c>
      <c r="F13" s="6"/>
      <c r="G13" s="12">
        <f>'вторая протокол'!C14</f>
        <v>5.5</v>
      </c>
      <c r="H13" s="11">
        <f>'вторая протокол'!D20</f>
        <v>3.5</v>
      </c>
      <c r="I13" s="12">
        <f>'вторая протокол'!C26</f>
        <v>6.5</v>
      </c>
      <c r="J13" s="12">
        <f>'вторая протокол'!C56</f>
        <v>6</v>
      </c>
      <c r="K13" s="14">
        <f>J13+I13+H13+G13+F13+C13+D13+E13</f>
        <v>39.5</v>
      </c>
      <c r="L13" s="17"/>
    </row>
    <row r="14" spans="1:12" ht="48" customHeight="1">
      <c r="A14" s="4">
        <v>5</v>
      </c>
      <c r="B14" s="18" t="s">
        <v>48</v>
      </c>
      <c r="C14" s="11">
        <f>'вторая протокол'!C39</f>
        <v>3</v>
      </c>
      <c r="D14" s="12">
        <f>'вторая протокол'!D47</f>
        <v>8.5</v>
      </c>
      <c r="E14" s="12">
        <f>'вторая протокол'!C55</f>
        <v>6</v>
      </c>
      <c r="F14" s="11">
        <f>'вторая протокол'!D14</f>
        <v>4.5</v>
      </c>
      <c r="G14" s="6"/>
      <c r="H14" s="12">
        <f>'вторая протокол'!C27</f>
        <v>6</v>
      </c>
      <c r="I14" s="12">
        <f>'вторая протокол'!D34</f>
        <v>7.5</v>
      </c>
      <c r="J14" s="12">
        <f>'вторая протокол'!D21</f>
        <v>6</v>
      </c>
      <c r="K14" s="14">
        <f>J14+I14+H14+G14+F14+C14+D14+E14</f>
        <v>41.5</v>
      </c>
      <c r="L14" s="36"/>
    </row>
    <row r="15" spans="1:12" ht="48" customHeight="1">
      <c r="A15" s="37">
        <v>6</v>
      </c>
      <c r="B15" s="43" t="s">
        <v>47</v>
      </c>
      <c r="C15" s="39">
        <f>'вторая протокол'!D46</f>
        <v>3.5</v>
      </c>
      <c r="D15" s="40">
        <f>'вторая протокол'!C54</f>
        <v>6</v>
      </c>
      <c r="E15" s="40">
        <f>'вторая протокол'!D13</f>
        <v>5.5</v>
      </c>
      <c r="F15" s="40">
        <f>'вторая протокол'!C20</f>
        <v>6.5</v>
      </c>
      <c r="G15" s="39">
        <f>'вторая протокол'!D27</f>
        <v>4</v>
      </c>
      <c r="H15" s="41"/>
      <c r="I15" s="39">
        <f>'вторая протокол'!C41</f>
        <v>4.5</v>
      </c>
      <c r="J15" s="39">
        <f>'вторая протокол'!D35</f>
        <v>2.5</v>
      </c>
      <c r="K15" s="14">
        <f>J15+I15+H15+G15+F15+C15+E15+D15</f>
        <v>32.5</v>
      </c>
      <c r="L15" s="42"/>
    </row>
    <row r="16" spans="1:12" ht="48" customHeight="1">
      <c r="A16" s="37">
        <v>7</v>
      </c>
      <c r="B16" s="18" t="s">
        <v>46</v>
      </c>
      <c r="C16" s="39">
        <f>'вторая протокол'!C53</f>
        <v>5</v>
      </c>
      <c r="D16" s="40">
        <f>'вторая протокол'!D12</f>
        <v>9</v>
      </c>
      <c r="E16" s="40">
        <f>'вторая протокол'!C19</f>
        <v>5.5</v>
      </c>
      <c r="F16" s="39">
        <f>'вторая протокол'!D26</f>
        <v>3.5</v>
      </c>
      <c r="G16" s="11">
        <f>'вторая протокол'!C34</f>
        <v>2.5</v>
      </c>
      <c r="H16" s="40">
        <f>'вторая протокол'!D41</f>
        <v>5.5</v>
      </c>
      <c r="I16" s="41"/>
      <c r="J16" s="39">
        <f>'вторая протокол'!D49</f>
        <v>5</v>
      </c>
      <c r="K16" s="14">
        <f>J16+I16+H16+G16+F16+C16+D16+E16</f>
        <v>36</v>
      </c>
      <c r="L16" s="42"/>
    </row>
    <row r="17" spans="1:12" ht="48" customHeight="1" thickBot="1">
      <c r="A17" s="5">
        <v>8</v>
      </c>
      <c r="B17" s="19" t="s">
        <v>100</v>
      </c>
      <c r="C17" s="13">
        <f>'вторая протокол'!D11</f>
        <v>3</v>
      </c>
      <c r="D17" s="29">
        <f>'вторая протокол'!D28</f>
        <v>8</v>
      </c>
      <c r="E17" s="29">
        <f>'вторая протокол'!D42</f>
        <v>6</v>
      </c>
      <c r="F17" s="13">
        <f>'вторая протокол'!D56</f>
        <v>4</v>
      </c>
      <c r="G17" s="13">
        <f>'вторая протокол'!C21</f>
        <v>4</v>
      </c>
      <c r="H17" s="29">
        <f>'вторая протокол'!C35</f>
        <v>7.5</v>
      </c>
      <c r="I17" s="13">
        <f>'вторая протокол'!C49</f>
        <v>5</v>
      </c>
      <c r="J17" s="10"/>
      <c r="K17" s="15">
        <f>J17+I17+H17+G17+F17+C17+D17+E17</f>
        <v>37.5</v>
      </c>
      <c r="L17" s="35"/>
    </row>
    <row r="18" ht="6" customHeight="1"/>
    <row r="19" ht="5.25" customHeight="1"/>
    <row r="20" spans="2:11" ht="18">
      <c r="B20" s="81" t="s">
        <v>52</v>
      </c>
      <c r="C20" s="81"/>
      <c r="D20" s="81"/>
      <c r="E20" s="81"/>
      <c r="F20" s="81"/>
      <c r="G20" s="81"/>
      <c r="H20" s="81"/>
      <c r="I20" s="81"/>
      <c r="J20" s="81"/>
      <c r="K20" s="81"/>
    </row>
    <row r="21" ht="6" customHeight="1"/>
    <row r="22" ht="12.75">
      <c r="B22" t="s">
        <v>109</v>
      </c>
    </row>
  </sheetData>
  <sheetProtection/>
  <mergeCells count="8">
    <mergeCell ref="B20:K20"/>
    <mergeCell ref="B1:K5"/>
    <mergeCell ref="J6:L6"/>
    <mergeCell ref="A8:A9"/>
    <mergeCell ref="B8:B9"/>
    <mergeCell ref="C8:J8"/>
    <mergeCell ref="K8:K9"/>
    <mergeCell ref="L8:L9"/>
  </mergeCells>
  <printOptions/>
  <pageMargins left="0.16" right="0.16" top="0.2" bottom="0.15" header="0.11" footer="0.16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E58" sqref="E58"/>
    </sheetView>
  </sheetViews>
  <sheetFormatPr defaultColWidth="9.00390625" defaultRowHeight="12.75"/>
  <cols>
    <col min="1" max="1" width="5.75390625" style="2" customWidth="1"/>
    <col min="2" max="2" width="28.625" style="0" customWidth="1"/>
    <col min="5" max="5" width="28.625" style="0" customWidth="1"/>
  </cols>
  <sheetData>
    <row r="1" spans="1:5" ht="12.75">
      <c r="A1" s="87" t="s">
        <v>53</v>
      </c>
      <c r="B1" s="87"/>
      <c r="C1" s="87"/>
      <c r="D1" s="87"/>
      <c r="E1" s="87"/>
    </row>
    <row r="2" spans="1:5" ht="5.25" customHeight="1">
      <c r="A2" s="87"/>
      <c r="B2" s="87"/>
      <c r="C2" s="87"/>
      <c r="D2" s="87"/>
      <c r="E2" s="87"/>
    </row>
    <row r="3" spans="1:6" ht="3.75" customHeight="1">
      <c r="A3" s="87"/>
      <c r="B3" s="87"/>
      <c r="C3" s="87"/>
      <c r="D3" s="87"/>
      <c r="E3" s="87"/>
      <c r="F3" s="2"/>
    </row>
    <row r="4" spans="1:5" ht="2.25" customHeight="1">
      <c r="A4" s="87"/>
      <c r="B4" s="87"/>
      <c r="C4" s="87"/>
      <c r="D4" s="87"/>
      <c r="E4" s="87"/>
    </row>
    <row r="5" spans="1:8" ht="4.5" customHeight="1">
      <c r="A5" s="7"/>
      <c r="B5" s="3"/>
      <c r="C5" s="3"/>
      <c r="D5" s="3"/>
      <c r="E5" s="3"/>
      <c r="H5" t="s">
        <v>39</v>
      </c>
    </row>
    <row r="6" spans="1:8" ht="4.5" customHeight="1">
      <c r="A6" s="7"/>
      <c r="B6" s="3"/>
      <c r="C6" s="3"/>
      <c r="D6" s="3"/>
      <c r="E6" s="3"/>
      <c r="H6" t="s">
        <v>101</v>
      </c>
    </row>
    <row r="7" spans="1:8" ht="20.25">
      <c r="A7" s="7"/>
      <c r="B7" s="3"/>
      <c r="C7" s="20" t="s">
        <v>6</v>
      </c>
      <c r="D7" s="3"/>
      <c r="E7" s="3"/>
      <c r="H7" t="s">
        <v>56</v>
      </c>
    </row>
    <row r="8" spans="1:8" ht="8.25" customHeight="1">
      <c r="A8" s="7"/>
      <c r="B8" s="3"/>
      <c r="C8" s="3"/>
      <c r="D8" s="3"/>
      <c r="E8" s="3"/>
      <c r="H8" t="s">
        <v>40</v>
      </c>
    </row>
    <row r="9" spans="1:8" ht="18">
      <c r="A9" s="7"/>
      <c r="B9" s="3"/>
      <c r="C9" s="8" t="s">
        <v>7</v>
      </c>
      <c r="D9" s="3"/>
      <c r="E9" s="3"/>
      <c r="H9" t="s">
        <v>41</v>
      </c>
    </row>
    <row r="10" spans="1:8" ht="9.75" customHeight="1">
      <c r="A10" s="7"/>
      <c r="B10" s="3"/>
      <c r="C10" s="3"/>
      <c r="D10" s="3"/>
      <c r="E10" s="3"/>
      <c r="H10" t="s">
        <v>26</v>
      </c>
    </row>
    <row r="11" spans="1:8" ht="16.5">
      <c r="A11" s="21" t="s">
        <v>12</v>
      </c>
      <c r="B11" s="22" t="str">
        <f>H5</f>
        <v>ЧЕМПИОН-2</v>
      </c>
      <c r="C11" s="21">
        <v>7</v>
      </c>
      <c r="D11" s="21">
        <v>3</v>
      </c>
      <c r="E11" s="22" t="str">
        <f>H12</f>
        <v>ОПТИМИСТ-1</v>
      </c>
      <c r="H11" t="s">
        <v>42</v>
      </c>
    </row>
    <row r="12" spans="1:8" ht="16.5">
      <c r="A12" s="21" t="s">
        <v>13</v>
      </c>
      <c r="B12" s="22" t="str">
        <f>H6</f>
        <v>ПЕТРУШКА</v>
      </c>
      <c r="C12" s="21">
        <v>1</v>
      </c>
      <c r="D12" s="21">
        <v>9</v>
      </c>
      <c r="E12" s="22" t="str">
        <f>H11</f>
        <v>ДВОЙНОЙ УДАР-2</v>
      </c>
      <c r="H12" t="s">
        <v>43</v>
      </c>
    </row>
    <row r="13" spans="1:5" ht="16.5">
      <c r="A13" s="21" t="s">
        <v>14</v>
      </c>
      <c r="B13" s="22" t="str">
        <f>H7</f>
        <v>АССОРТИ</v>
      </c>
      <c r="C13" s="21">
        <v>4.5</v>
      </c>
      <c r="D13" s="21">
        <v>5.5</v>
      </c>
      <c r="E13" s="22" t="str">
        <f>H10</f>
        <v>ГАРДЕ</v>
      </c>
    </row>
    <row r="14" spans="1:5" ht="16.5">
      <c r="A14" s="21" t="s">
        <v>22</v>
      </c>
      <c r="B14" s="22" t="str">
        <f>H8</f>
        <v>АТАКА</v>
      </c>
      <c r="C14" s="21">
        <v>5.5</v>
      </c>
      <c r="D14" s="21">
        <v>4.5</v>
      </c>
      <c r="E14" s="22" t="str">
        <f>H9</f>
        <v>КАИССА</v>
      </c>
    </row>
    <row r="15" spans="1:5" ht="15">
      <c r="A15" s="7"/>
      <c r="B15" s="3"/>
      <c r="C15" s="3"/>
      <c r="D15" s="3"/>
      <c r="E15" s="3"/>
    </row>
    <row r="16" spans="1:5" ht="18">
      <c r="A16" s="7"/>
      <c r="B16" s="3"/>
      <c r="C16" s="8" t="s">
        <v>8</v>
      </c>
      <c r="D16" s="3"/>
      <c r="E16" s="3"/>
    </row>
    <row r="17" spans="1:5" ht="9.75" customHeight="1">
      <c r="A17" s="7"/>
      <c r="B17" s="3"/>
      <c r="C17" s="3"/>
      <c r="D17" s="3"/>
      <c r="E17" s="3"/>
    </row>
    <row r="18" spans="1:5" ht="16.5">
      <c r="A18" s="21" t="s">
        <v>12</v>
      </c>
      <c r="B18" s="22" t="str">
        <f>H5</f>
        <v>ЧЕМПИОН-2</v>
      </c>
      <c r="C18" s="21">
        <v>9</v>
      </c>
      <c r="D18" s="21">
        <v>1</v>
      </c>
      <c r="E18" s="22" t="str">
        <f>H6</f>
        <v>ПЕТРУШКА</v>
      </c>
    </row>
    <row r="19" spans="1:5" ht="16.5">
      <c r="A19" s="21" t="s">
        <v>13</v>
      </c>
      <c r="B19" s="22" t="str">
        <f>H11</f>
        <v>ДВОЙНОЙ УДАР-2</v>
      </c>
      <c r="C19" s="21">
        <v>5.5</v>
      </c>
      <c r="D19" s="21">
        <v>4.5</v>
      </c>
      <c r="E19" s="22" t="str">
        <f>H7</f>
        <v>АССОРТИ</v>
      </c>
    </row>
    <row r="20" spans="1:5" ht="16.5">
      <c r="A20" s="21" t="s">
        <v>14</v>
      </c>
      <c r="B20" s="22" t="str">
        <f>H10</f>
        <v>ГАРДЕ</v>
      </c>
      <c r="C20" s="21">
        <v>6.5</v>
      </c>
      <c r="D20" s="21">
        <v>3.5</v>
      </c>
      <c r="E20" s="22" t="str">
        <f>H8</f>
        <v>АТАКА</v>
      </c>
    </row>
    <row r="21" spans="1:5" ht="16.5">
      <c r="A21" s="21" t="s">
        <v>22</v>
      </c>
      <c r="B21" s="22" t="str">
        <f>H12</f>
        <v>ОПТИМИСТ-1</v>
      </c>
      <c r="C21" s="21">
        <v>4</v>
      </c>
      <c r="D21" s="21">
        <v>6</v>
      </c>
      <c r="E21" s="22" t="str">
        <f>H9</f>
        <v>КАИССА</v>
      </c>
    </row>
    <row r="22" spans="1:5" ht="15">
      <c r="A22" s="7"/>
      <c r="B22" s="3"/>
      <c r="C22" s="3"/>
      <c r="D22" s="3"/>
      <c r="E22" s="3"/>
    </row>
    <row r="23" spans="1:5" ht="18">
      <c r="A23" s="7"/>
      <c r="B23" s="3"/>
      <c r="C23" s="8" t="s">
        <v>9</v>
      </c>
      <c r="D23" s="3"/>
      <c r="E23" s="3"/>
    </row>
    <row r="24" spans="1:5" ht="9.75" customHeight="1">
      <c r="A24" s="7"/>
      <c r="B24" s="3"/>
      <c r="C24" s="3"/>
      <c r="D24" s="3"/>
      <c r="E24" s="3"/>
    </row>
    <row r="25" spans="1:5" ht="16.5">
      <c r="A25" s="21" t="s">
        <v>12</v>
      </c>
      <c r="B25" s="22" t="str">
        <f>H7</f>
        <v>АССОРТИ</v>
      </c>
      <c r="C25" s="21">
        <v>5</v>
      </c>
      <c r="D25" s="21">
        <v>5</v>
      </c>
      <c r="E25" s="22" t="str">
        <f>H5</f>
        <v>ЧЕМПИОН-2</v>
      </c>
    </row>
    <row r="26" spans="1:5" ht="16.5">
      <c r="A26" s="21" t="s">
        <v>13</v>
      </c>
      <c r="B26" s="22" t="str">
        <f>H8</f>
        <v>АТАКА</v>
      </c>
      <c r="C26" s="21">
        <v>6.5</v>
      </c>
      <c r="D26" s="21">
        <v>3.5</v>
      </c>
      <c r="E26" s="22" t="str">
        <f>H11</f>
        <v>ДВОЙНОЙ УДАР-2</v>
      </c>
    </row>
    <row r="27" spans="1:5" ht="16.5">
      <c r="A27" s="21" t="s">
        <v>14</v>
      </c>
      <c r="B27" s="22" t="str">
        <f>H9</f>
        <v>КАИССА</v>
      </c>
      <c r="C27" s="21">
        <v>6</v>
      </c>
      <c r="D27" s="21">
        <v>4</v>
      </c>
      <c r="E27" s="22" t="str">
        <f>H10</f>
        <v>ГАРДЕ</v>
      </c>
    </row>
    <row r="28" spans="1:5" ht="16.5">
      <c r="A28" s="21" t="s">
        <v>22</v>
      </c>
      <c r="B28" s="22" t="str">
        <f>H6</f>
        <v>ПЕТРУШКА</v>
      </c>
      <c r="C28" s="21">
        <v>2</v>
      </c>
      <c r="D28" s="21">
        <v>8</v>
      </c>
      <c r="E28" s="22" t="str">
        <f>H12</f>
        <v>ОПТИМИСТ-1</v>
      </c>
    </row>
    <row r="29" spans="1:5" ht="15">
      <c r="A29" s="7"/>
      <c r="B29" s="3"/>
      <c r="C29" s="3"/>
      <c r="D29" s="3"/>
      <c r="E29" s="3"/>
    </row>
    <row r="30" spans="1:5" ht="18">
      <c r="A30" s="7"/>
      <c r="B30" s="3"/>
      <c r="C30" s="8" t="s">
        <v>10</v>
      </c>
      <c r="D30" s="3"/>
      <c r="E30" s="3"/>
    </row>
    <row r="31" spans="1:5" ht="9.75" customHeight="1">
      <c r="A31" s="7"/>
      <c r="B31" s="3"/>
      <c r="C31" s="3"/>
      <c r="D31" s="3"/>
      <c r="E31" s="3"/>
    </row>
    <row r="32" spans="1:5" ht="16.5">
      <c r="A32" s="21" t="s">
        <v>12</v>
      </c>
      <c r="B32" s="22" t="str">
        <f>H5</f>
        <v>ЧЕМПИОН-2</v>
      </c>
      <c r="C32" s="21">
        <v>4.5</v>
      </c>
      <c r="D32" s="21">
        <v>5.5</v>
      </c>
      <c r="E32" s="22" t="str">
        <f>H8</f>
        <v>АТАКА</v>
      </c>
    </row>
    <row r="33" spans="1:5" ht="16.5">
      <c r="A33" s="21" t="s">
        <v>13</v>
      </c>
      <c r="B33" s="22" t="str">
        <f>H6</f>
        <v>ПЕТРУШКА</v>
      </c>
      <c r="C33" s="21">
        <v>3.5</v>
      </c>
      <c r="D33" s="21">
        <v>6.5</v>
      </c>
      <c r="E33" s="22" t="str">
        <f>H7</f>
        <v>АССОРТИ</v>
      </c>
    </row>
    <row r="34" spans="1:5" ht="16.5">
      <c r="A34" s="21" t="s">
        <v>14</v>
      </c>
      <c r="B34" s="22" t="str">
        <f>H11</f>
        <v>ДВОЙНОЙ УДАР-2</v>
      </c>
      <c r="C34" s="21">
        <v>2.5</v>
      </c>
      <c r="D34" s="21">
        <v>7.5</v>
      </c>
      <c r="E34" s="22" t="str">
        <f>H9</f>
        <v>КАИССА</v>
      </c>
    </row>
    <row r="35" spans="1:5" ht="16.5">
      <c r="A35" s="21" t="s">
        <v>22</v>
      </c>
      <c r="B35" s="22" t="str">
        <f>H12</f>
        <v>ОПТИМИСТ-1</v>
      </c>
      <c r="C35" s="21">
        <v>7.5</v>
      </c>
      <c r="D35" s="21">
        <v>2.5</v>
      </c>
      <c r="E35" s="22" t="str">
        <f>H10</f>
        <v>ГАРДЕ</v>
      </c>
    </row>
    <row r="36" spans="1:5" ht="15">
      <c r="A36" s="7"/>
      <c r="B36" s="3"/>
      <c r="C36" s="3"/>
      <c r="D36" s="3"/>
      <c r="E36" s="3"/>
    </row>
    <row r="37" spans="1:5" ht="18">
      <c r="A37" s="7"/>
      <c r="B37" s="3"/>
      <c r="C37" s="8" t="s">
        <v>11</v>
      </c>
      <c r="D37" s="3"/>
      <c r="E37" s="3"/>
    </row>
    <row r="38" spans="1:5" ht="9.75" customHeight="1">
      <c r="A38" s="7"/>
      <c r="B38" s="3"/>
      <c r="C38" s="3"/>
      <c r="D38" s="3"/>
      <c r="E38" s="3"/>
    </row>
    <row r="39" spans="1:5" ht="16.5">
      <c r="A39" s="21" t="s">
        <v>12</v>
      </c>
      <c r="B39" s="22" t="str">
        <f>H9</f>
        <v>КАИССА</v>
      </c>
      <c r="C39" s="21">
        <v>3</v>
      </c>
      <c r="D39" s="21">
        <v>7</v>
      </c>
      <c r="E39" s="22" t="str">
        <f>H5</f>
        <v>ЧЕМПИОН-2</v>
      </c>
    </row>
    <row r="40" spans="1:5" ht="16.5">
      <c r="A40" s="21" t="s">
        <v>13</v>
      </c>
      <c r="B40" s="22" t="str">
        <f>H8</f>
        <v>АТАКА</v>
      </c>
      <c r="C40" s="21">
        <v>8.5</v>
      </c>
      <c r="D40" s="21">
        <v>1.5</v>
      </c>
      <c r="E40" s="22" t="str">
        <f>H6</f>
        <v>ПЕТРУШКА</v>
      </c>
    </row>
    <row r="41" spans="1:5" ht="16.5">
      <c r="A41" s="21" t="s">
        <v>14</v>
      </c>
      <c r="B41" s="22" t="str">
        <f>H10</f>
        <v>ГАРДЕ</v>
      </c>
      <c r="C41" s="21">
        <v>4.5</v>
      </c>
      <c r="D41" s="21">
        <v>5.5</v>
      </c>
      <c r="E41" s="22" t="str">
        <f>H11</f>
        <v>ДВОЙНОЙ УДАР-2</v>
      </c>
    </row>
    <row r="42" spans="1:5" ht="16.5">
      <c r="A42" s="21" t="s">
        <v>22</v>
      </c>
      <c r="B42" s="22" t="str">
        <f>H7</f>
        <v>АССОРТИ</v>
      </c>
      <c r="C42" s="21">
        <v>4</v>
      </c>
      <c r="D42" s="21">
        <v>6</v>
      </c>
      <c r="E42" s="22" t="str">
        <f>H12</f>
        <v>ОПТИМИСТ-1</v>
      </c>
    </row>
    <row r="43" spans="1:5" ht="15">
      <c r="A43" s="7"/>
      <c r="B43" s="3"/>
      <c r="C43" s="3"/>
      <c r="D43" s="3"/>
      <c r="E43" s="3"/>
    </row>
    <row r="44" spans="1:5" ht="18">
      <c r="A44" s="7"/>
      <c r="B44" s="3"/>
      <c r="C44" s="8" t="s">
        <v>23</v>
      </c>
      <c r="D44" s="3"/>
      <c r="E44" s="3"/>
    </row>
    <row r="45" spans="1:5" ht="9.75" customHeight="1">
      <c r="A45" s="7"/>
      <c r="B45" s="3"/>
      <c r="C45" s="3"/>
      <c r="D45" s="3"/>
      <c r="E45" s="3"/>
    </row>
    <row r="46" spans="1:5" ht="16.5">
      <c r="A46" s="21" t="s">
        <v>12</v>
      </c>
      <c r="B46" s="22" t="str">
        <f>H5</f>
        <v>ЧЕМПИОН-2</v>
      </c>
      <c r="C46" s="21">
        <v>6.5</v>
      </c>
      <c r="D46" s="21">
        <v>3.5</v>
      </c>
      <c r="E46" s="22" t="str">
        <f>H10</f>
        <v>ГАРДЕ</v>
      </c>
    </row>
    <row r="47" spans="1:5" ht="16.5">
      <c r="A47" s="21" t="s">
        <v>13</v>
      </c>
      <c r="B47" s="22" t="str">
        <f>H6</f>
        <v>ПЕТРУШКА</v>
      </c>
      <c r="C47" s="21">
        <v>1.5</v>
      </c>
      <c r="D47" s="21">
        <v>8.5</v>
      </c>
      <c r="E47" s="22" t="str">
        <f>H9</f>
        <v>КАИССА</v>
      </c>
    </row>
    <row r="48" spans="1:5" ht="16.5">
      <c r="A48" s="21" t="s">
        <v>14</v>
      </c>
      <c r="B48" s="22" t="str">
        <f>H7</f>
        <v>АССОРТИ</v>
      </c>
      <c r="C48" s="21">
        <v>6</v>
      </c>
      <c r="D48" s="21">
        <v>4</v>
      </c>
      <c r="E48" s="22" t="str">
        <f>H8</f>
        <v>АТАКА</v>
      </c>
    </row>
    <row r="49" spans="1:5" ht="16.5">
      <c r="A49" s="21" t="s">
        <v>22</v>
      </c>
      <c r="B49" s="22" t="str">
        <f>H12</f>
        <v>ОПТИМИСТ-1</v>
      </c>
      <c r="C49" s="21">
        <v>5</v>
      </c>
      <c r="D49" s="21">
        <v>5</v>
      </c>
      <c r="E49" s="22" t="str">
        <f>H11</f>
        <v>ДВОЙНОЙ УДАР-2</v>
      </c>
    </row>
    <row r="50" spans="1:5" ht="15">
      <c r="A50" s="7"/>
      <c r="B50" s="3"/>
      <c r="C50" s="3"/>
      <c r="D50" s="3"/>
      <c r="E50" s="3"/>
    </row>
    <row r="51" spans="1:5" ht="18">
      <c r="A51" s="7"/>
      <c r="B51" s="3"/>
      <c r="C51" s="8" t="s">
        <v>24</v>
      </c>
      <c r="D51" s="3"/>
      <c r="E51" s="3"/>
    </row>
    <row r="52" spans="1:5" ht="9.75" customHeight="1">
      <c r="A52" s="7"/>
      <c r="B52" s="3"/>
      <c r="C52" s="3"/>
      <c r="D52" s="3"/>
      <c r="E52" s="3"/>
    </row>
    <row r="53" spans="1:5" ht="16.5">
      <c r="A53" s="21" t="s">
        <v>12</v>
      </c>
      <c r="B53" s="22" t="str">
        <f>H11</f>
        <v>ДВОЙНОЙ УДАР-2</v>
      </c>
      <c r="C53" s="21">
        <v>5</v>
      </c>
      <c r="D53" s="21">
        <v>5</v>
      </c>
      <c r="E53" s="22" t="str">
        <f>H5</f>
        <v>ЧЕМПИОН-2</v>
      </c>
    </row>
    <row r="54" spans="1:5" ht="16.5">
      <c r="A54" s="21" t="s">
        <v>13</v>
      </c>
      <c r="B54" s="22" t="str">
        <f>H10</f>
        <v>ГАРДЕ</v>
      </c>
      <c r="C54" s="21">
        <v>6</v>
      </c>
      <c r="D54" s="21">
        <v>4</v>
      </c>
      <c r="E54" s="22" t="str">
        <f>H6</f>
        <v>ПЕТРУШКА</v>
      </c>
    </row>
    <row r="55" spans="1:5" ht="16.5">
      <c r="A55" s="21" t="s">
        <v>14</v>
      </c>
      <c r="B55" s="22" t="str">
        <f>H9</f>
        <v>КАИССА</v>
      </c>
      <c r="C55" s="21">
        <v>6</v>
      </c>
      <c r="D55" s="21">
        <v>4</v>
      </c>
      <c r="E55" s="22" t="str">
        <f>H7</f>
        <v>АССОРТИ</v>
      </c>
    </row>
    <row r="56" spans="1:5" ht="16.5">
      <c r="A56" s="21" t="s">
        <v>22</v>
      </c>
      <c r="B56" s="22" t="str">
        <f>H8</f>
        <v>АТАКА</v>
      </c>
      <c r="C56" s="21">
        <v>6</v>
      </c>
      <c r="D56" s="21">
        <v>4</v>
      </c>
      <c r="E56" s="22" t="str">
        <f>H12</f>
        <v>ОПТИМИСТ-1</v>
      </c>
    </row>
    <row r="57" spans="1:5" ht="5.25" customHeight="1">
      <c r="A57" s="7"/>
      <c r="B57" s="3"/>
      <c r="C57" s="3"/>
      <c r="D57" s="3"/>
      <c r="E57" s="3"/>
    </row>
    <row r="58" spans="1:5" ht="15">
      <c r="A58" s="7"/>
      <c r="B58" s="3" t="s">
        <v>15</v>
      </c>
      <c r="C58" s="3"/>
      <c r="D58" s="3"/>
      <c r="E58" s="3" t="s">
        <v>121</v>
      </c>
    </row>
    <row r="59" spans="1:5" ht="15">
      <c r="A59" s="7"/>
      <c r="B59" s="3"/>
      <c r="C59" s="3"/>
      <c r="D59" s="3"/>
      <c r="E59" s="3"/>
    </row>
    <row r="60" spans="1:5" ht="15">
      <c r="A60" s="7"/>
      <c r="B60" s="3"/>
      <c r="C60" s="3"/>
      <c r="D60" s="3"/>
      <c r="E60" s="3"/>
    </row>
  </sheetData>
  <sheetProtection/>
  <mergeCells count="1">
    <mergeCell ref="A1:E4"/>
  </mergeCells>
  <printOptions/>
  <pageMargins left="0.75" right="0.75" top="0.28" bottom="0.27" header="0.16" footer="0.16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6.375" style="0" customWidth="1"/>
    <col min="2" max="2" width="35.375" style="0" customWidth="1"/>
    <col min="3" max="3" width="11.00390625" style="0" customWidth="1"/>
    <col min="4" max="4" width="13.00390625" style="0" customWidth="1"/>
    <col min="5" max="5" width="11.375" style="0" customWidth="1"/>
    <col min="6" max="6" width="11.25390625" style="0" customWidth="1"/>
    <col min="7" max="8" width="11.75390625" style="0" customWidth="1"/>
    <col min="9" max="9" width="12.00390625" style="0" customWidth="1"/>
    <col min="10" max="12" width="14.25390625" style="0" customWidth="1"/>
  </cols>
  <sheetData>
    <row r="1" spans="2:11" ht="12.75" customHeight="1">
      <c r="B1" s="84" t="s">
        <v>247</v>
      </c>
      <c r="C1" s="84"/>
      <c r="D1" s="84"/>
      <c r="E1" s="84"/>
      <c r="F1" s="84"/>
      <c r="G1" s="84"/>
      <c r="H1" s="84"/>
      <c r="I1" s="84"/>
      <c r="J1" s="84"/>
      <c r="K1" s="24"/>
    </row>
    <row r="2" spans="2:11" ht="12.75" customHeight="1">
      <c r="B2" s="84"/>
      <c r="C2" s="84"/>
      <c r="D2" s="84"/>
      <c r="E2" s="84"/>
      <c r="F2" s="84"/>
      <c r="G2" s="84"/>
      <c r="H2" s="84"/>
      <c r="I2" s="84"/>
      <c r="J2" s="84"/>
      <c r="K2" s="24"/>
    </row>
    <row r="3" spans="2:11" ht="12.75" customHeight="1">
      <c r="B3" s="84"/>
      <c r="C3" s="84"/>
      <c r="D3" s="84"/>
      <c r="E3" s="84"/>
      <c r="F3" s="84"/>
      <c r="G3" s="84"/>
      <c r="H3" s="84"/>
      <c r="I3" s="84"/>
      <c r="J3" s="84"/>
      <c r="K3" s="24"/>
    </row>
    <row r="4" spans="2:11" ht="12.75" customHeight="1">
      <c r="B4" s="84"/>
      <c r="C4" s="84"/>
      <c r="D4" s="84"/>
      <c r="E4" s="84"/>
      <c r="F4" s="84"/>
      <c r="G4" s="84"/>
      <c r="H4" s="84"/>
      <c r="I4" s="84"/>
      <c r="J4" s="84"/>
      <c r="K4" s="24"/>
    </row>
    <row r="5" spans="2:11" ht="55.5" customHeight="1">
      <c r="B5" s="84"/>
      <c r="C5" s="84"/>
      <c r="D5" s="84"/>
      <c r="E5" s="84"/>
      <c r="F5" s="84"/>
      <c r="G5" s="84"/>
      <c r="H5" s="84"/>
      <c r="I5" s="84"/>
      <c r="J5" s="84"/>
      <c r="K5" s="24"/>
    </row>
    <row r="6" spans="2:12" ht="24.75" customHeight="1">
      <c r="B6" s="1" t="s">
        <v>5</v>
      </c>
      <c r="C6" s="1"/>
      <c r="D6" s="1"/>
      <c r="E6" s="1"/>
      <c r="F6" s="86" t="s">
        <v>127</v>
      </c>
      <c r="G6" s="86"/>
      <c r="H6" s="86"/>
      <c r="I6" s="86"/>
      <c r="J6" s="86"/>
      <c r="K6" s="23"/>
      <c r="L6" s="23"/>
    </row>
    <row r="7" ht="18.75" customHeight="1" thickBot="1"/>
    <row r="8" spans="1:10" ht="26.25" customHeight="1">
      <c r="A8" s="74" t="s">
        <v>0</v>
      </c>
      <c r="B8" s="88" t="s">
        <v>1</v>
      </c>
      <c r="C8" s="78" t="s">
        <v>128</v>
      </c>
      <c r="D8" s="79"/>
      <c r="E8" s="79"/>
      <c r="F8" s="79"/>
      <c r="G8" s="79"/>
      <c r="H8" s="79"/>
      <c r="I8" s="80"/>
      <c r="J8" s="82" t="s">
        <v>4</v>
      </c>
    </row>
    <row r="9" spans="1:10" ht="26.25" customHeight="1">
      <c r="A9" s="75"/>
      <c r="B9" s="89"/>
      <c r="C9" s="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83"/>
    </row>
    <row r="10" spans="1:10" ht="39.75" customHeight="1">
      <c r="A10" s="32">
        <v>1</v>
      </c>
      <c r="B10" s="30" t="s">
        <v>129</v>
      </c>
      <c r="C10" s="65" t="s">
        <v>144</v>
      </c>
      <c r="D10" s="65" t="s">
        <v>155</v>
      </c>
      <c r="E10" s="65" t="s">
        <v>156</v>
      </c>
      <c r="F10" s="65" t="s">
        <v>157</v>
      </c>
      <c r="G10" s="65" t="s">
        <v>158</v>
      </c>
      <c r="H10" s="65" t="s">
        <v>159</v>
      </c>
      <c r="I10" s="65" t="s">
        <v>160</v>
      </c>
      <c r="J10" s="73" t="s">
        <v>17</v>
      </c>
    </row>
    <row r="11" spans="1:10" ht="39.75" customHeight="1">
      <c r="A11" s="32">
        <v>2</v>
      </c>
      <c r="B11" s="30" t="s">
        <v>130</v>
      </c>
      <c r="C11" s="66" t="s">
        <v>143</v>
      </c>
      <c r="D11" s="65" t="s">
        <v>161</v>
      </c>
      <c r="E11" s="65" t="s">
        <v>162</v>
      </c>
      <c r="F11" s="65" t="s">
        <v>163</v>
      </c>
      <c r="G11" s="65" t="s">
        <v>164</v>
      </c>
      <c r="H11" s="65" t="s">
        <v>165</v>
      </c>
      <c r="I11" s="65" t="s">
        <v>166</v>
      </c>
      <c r="J11" s="73" t="s">
        <v>18</v>
      </c>
    </row>
    <row r="12" spans="1:10" ht="39.75" customHeight="1">
      <c r="A12" s="32">
        <v>3</v>
      </c>
      <c r="B12" s="30" t="s">
        <v>131</v>
      </c>
      <c r="C12" s="65" t="s">
        <v>142</v>
      </c>
      <c r="D12" s="65" t="s">
        <v>170</v>
      </c>
      <c r="E12" s="65" t="s">
        <v>171</v>
      </c>
      <c r="F12" s="65" t="s">
        <v>172</v>
      </c>
      <c r="G12" s="65" t="s">
        <v>173</v>
      </c>
      <c r="H12" s="66" t="s">
        <v>174</v>
      </c>
      <c r="I12" s="65" t="s">
        <v>175</v>
      </c>
      <c r="J12" s="73" t="s">
        <v>168</v>
      </c>
    </row>
    <row r="13" spans="1:10" ht="39.75" customHeight="1">
      <c r="A13" s="32">
        <v>4</v>
      </c>
      <c r="B13" s="30" t="s">
        <v>246</v>
      </c>
      <c r="C13" s="65" t="s">
        <v>145</v>
      </c>
      <c r="D13" s="65" t="s">
        <v>176</v>
      </c>
      <c r="E13" s="65" t="s">
        <v>177</v>
      </c>
      <c r="F13" s="65" t="s">
        <v>178</v>
      </c>
      <c r="G13" s="66" t="s">
        <v>179</v>
      </c>
      <c r="H13" s="65" t="s">
        <v>180</v>
      </c>
      <c r="I13" s="65" t="s">
        <v>181</v>
      </c>
      <c r="J13" s="67" t="s">
        <v>169</v>
      </c>
    </row>
    <row r="14" spans="1:10" ht="39.75" customHeight="1">
      <c r="A14" s="32">
        <v>5</v>
      </c>
      <c r="B14" s="30" t="s">
        <v>133</v>
      </c>
      <c r="C14" s="65" t="s">
        <v>146</v>
      </c>
      <c r="D14" s="65" t="s">
        <v>182</v>
      </c>
      <c r="E14" s="66" t="s">
        <v>183</v>
      </c>
      <c r="F14" s="65" t="s">
        <v>184</v>
      </c>
      <c r="G14" s="66" t="s">
        <v>185</v>
      </c>
      <c r="H14" s="66" t="s">
        <v>186</v>
      </c>
      <c r="I14" s="66" t="s">
        <v>187</v>
      </c>
      <c r="J14" s="69" t="s">
        <v>188</v>
      </c>
    </row>
    <row r="15" spans="1:10" ht="39.75" customHeight="1">
      <c r="A15" s="32">
        <v>6</v>
      </c>
      <c r="B15" s="30" t="s">
        <v>132</v>
      </c>
      <c r="C15" s="65" t="s">
        <v>147</v>
      </c>
      <c r="D15" s="65" t="s">
        <v>141</v>
      </c>
      <c r="E15" s="65" t="s">
        <v>193</v>
      </c>
      <c r="F15" s="66" t="s">
        <v>194</v>
      </c>
      <c r="G15" s="65" t="s">
        <v>195</v>
      </c>
      <c r="H15" s="66" t="s">
        <v>196</v>
      </c>
      <c r="I15" s="66" t="s">
        <v>197</v>
      </c>
      <c r="J15" s="68" t="s">
        <v>115</v>
      </c>
    </row>
    <row r="16" spans="1:10" ht="39.75" customHeight="1">
      <c r="A16" s="32">
        <v>7</v>
      </c>
      <c r="B16" s="30" t="s">
        <v>134</v>
      </c>
      <c r="C16" s="66" t="s">
        <v>148</v>
      </c>
      <c r="D16" s="65" t="s">
        <v>198</v>
      </c>
      <c r="E16" s="66" t="s">
        <v>199</v>
      </c>
      <c r="F16" s="66" t="s">
        <v>200</v>
      </c>
      <c r="G16" s="66" t="s">
        <v>201</v>
      </c>
      <c r="H16" s="66" t="s">
        <v>202</v>
      </c>
      <c r="I16" s="66" t="s">
        <v>203</v>
      </c>
      <c r="J16" s="68" t="s">
        <v>113</v>
      </c>
    </row>
    <row r="17" spans="1:10" ht="39.75" customHeight="1">
      <c r="A17" s="32">
        <v>8</v>
      </c>
      <c r="B17" s="30" t="s">
        <v>135</v>
      </c>
      <c r="C17" s="66" t="s">
        <v>204</v>
      </c>
      <c r="D17" s="66" t="s">
        <v>208</v>
      </c>
      <c r="E17" s="66" t="s">
        <v>207</v>
      </c>
      <c r="F17" s="66" t="s">
        <v>209</v>
      </c>
      <c r="G17" s="66" t="s">
        <v>210</v>
      </c>
      <c r="H17" s="66" t="s">
        <v>211</v>
      </c>
      <c r="I17" s="66" t="s">
        <v>212</v>
      </c>
      <c r="J17" s="69" t="s">
        <v>167</v>
      </c>
    </row>
    <row r="18" spans="1:10" ht="39.75" customHeight="1">
      <c r="A18" s="33">
        <v>9</v>
      </c>
      <c r="B18" s="30" t="s">
        <v>136</v>
      </c>
      <c r="C18" s="66" t="s">
        <v>205</v>
      </c>
      <c r="D18" s="66" t="s">
        <v>213</v>
      </c>
      <c r="E18" s="66" t="s">
        <v>214</v>
      </c>
      <c r="F18" s="66" t="s">
        <v>215</v>
      </c>
      <c r="G18" s="66" t="s">
        <v>216</v>
      </c>
      <c r="H18" s="66" t="s">
        <v>217</v>
      </c>
      <c r="I18" s="66" t="s">
        <v>218</v>
      </c>
      <c r="J18" s="69" t="s">
        <v>114</v>
      </c>
    </row>
    <row r="19" spans="1:10" ht="39.75" customHeight="1">
      <c r="A19" s="32">
        <v>10</v>
      </c>
      <c r="B19" s="30" t="s">
        <v>154</v>
      </c>
      <c r="C19" s="66" t="s">
        <v>206</v>
      </c>
      <c r="D19" s="66" t="s">
        <v>219</v>
      </c>
      <c r="E19" s="66" t="s">
        <v>220</v>
      </c>
      <c r="F19" s="66" t="s">
        <v>221</v>
      </c>
      <c r="G19" s="66" t="s">
        <v>222</v>
      </c>
      <c r="H19" s="66" t="s">
        <v>223</v>
      </c>
      <c r="I19" s="66" t="s">
        <v>224</v>
      </c>
      <c r="J19" s="68" t="s">
        <v>189</v>
      </c>
    </row>
    <row r="20" spans="1:10" ht="39.75" customHeight="1">
      <c r="A20" s="64">
        <v>11</v>
      </c>
      <c r="B20" s="30" t="s">
        <v>139</v>
      </c>
      <c r="C20" s="66" t="s">
        <v>149</v>
      </c>
      <c r="D20" s="66" t="s">
        <v>225</v>
      </c>
      <c r="E20" s="66" t="s">
        <v>226</v>
      </c>
      <c r="F20" s="66" t="s">
        <v>227</v>
      </c>
      <c r="G20" s="66" t="s">
        <v>228</v>
      </c>
      <c r="H20" s="66" t="s">
        <v>178</v>
      </c>
      <c r="I20" s="66" t="s">
        <v>229</v>
      </c>
      <c r="J20" s="72">
        <v>11</v>
      </c>
    </row>
    <row r="21" spans="1:10" ht="39.75" customHeight="1">
      <c r="A21" s="32">
        <v>12</v>
      </c>
      <c r="B21" s="30" t="s">
        <v>140</v>
      </c>
      <c r="C21" s="66" t="s">
        <v>150</v>
      </c>
      <c r="D21" s="66" t="s">
        <v>230</v>
      </c>
      <c r="E21" s="66" t="s">
        <v>231</v>
      </c>
      <c r="F21" s="66" t="s">
        <v>232</v>
      </c>
      <c r="G21" s="66" t="s">
        <v>233</v>
      </c>
      <c r="H21" s="66" t="s">
        <v>234</v>
      </c>
      <c r="I21" s="66" t="s">
        <v>235</v>
      </c>
      <c r="J21" s="68" t="s">
        <v>190</v>
      </c>
    </row>
    <row r="22" spans="1:10" ht="39.75" customHeight="1">
      <c r="A22" s="32">
        <v>13</v>
      </c>
      <c r="B22" s="30" t="s">
        <v>137</v>
      </c>
      <c r="C22" s="66" t="s">
        <v>151</v>
      </c>
      <c r="D22" s="66" t="s">
        <v>236</v>
      </c>
      <c r="E22" s="66" t="s">
        <v>237</v>
      </c>
      <c r="F22" s="66" t="s">
        <v>238</v>
      </c>
      <c r="G22" s="66" t="s">
        <v>239</v>
      </c>
      <c r="H22" s="66" t="s">
        <v>240</v>
      </c>
      <c r="I22" s="66" t="s">
        <v>209</v>
      </c>
      <c r="J22" s="68" t="s">
        <v>191</v>
      </c>
    </row>
    <row r="23" spans="1:10" ht="43.5" thickBot="1">
      <c r="A23" s="34">
        <v>14</v>
      </c>
      <c r="B23" s="31" t="s">
        <v>138</v>
      </c>
      <c r="C23" s="70" t="s">
        <v>152</v>
      </c>
      <c r="D23" s="66" t="s">
        <v>241</v>
      </c>
      <c r="E23" s="66" t="s">
        <v>242</v>
      </c>
      <c r="F23" s="66" t="s">
        <v>239</v>
      </c>
      <c r="G23" s="66" t="s">
        <v>243</v>
      </c>
      <c r="H23" s="66" t="s">
        <v>244</v>
      </c>
      <c r="I23" s="66" t="s">
        <v>245</v>
      </c>
      <c r="J23" s="71" t="s">
        <v>192</v>
      </c>
    </row>
    <row r="24" spans="2:10" ht="24.75" customHeight="1">
      <c r="B24" s="25" t="s">
        <v>153</v>
      </c>
      <c r="C24" s="25"/>
      <c r="D24" s="25"/>
      <c r="E24" s="25"/>
      <c r="F24" s="25"/>
      <c r="G24" s="25"/>
      <c r="H24" s="25"/>
      <c r="I24" s="25"/>
      <c r="J24" s="25"/>
    </row>
    <row r="25" spans="11:12" ht="18">
      <c r="K25" s="25"/>
      <c r="L25" s="25"/>
    </row>
    <row r="32" ht="12.75">
      <c r="D32" s="45"/>
    </row>
  </sheetData>
  <sheetProtection/>
  <mergeCells count="6">
    <mergeCell ref="B1:J5"/>
    <mergeCell ref="F6:J6"/>
    <mergeCell ref="A8:A9"/>
    <mergeCell ref="B8:B9"/>
    <mergeCell ref="C8:I8"/>
    <mergeCell ref="J8:J9"/>
  </mergeCells>
  <printOptions/>
  <pageMargins left="0.16" right="0.16" top="0.47" bottom="0.21" header="0.47" footer="0.21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M17" sqref="M17"/>
    </sheetView>
  </sheetViews>
  <sheetFormatPr defaultColWidth="9.00390625" defaultRowHeight="12.75"/>
  <cols>
    <col min="1" max="1" width="5.00390625" style="0" customWidth="1"/>
    <col min="2" max="2" width="30.75390625" style="0" customWidth="1"/>
    <col min="3" max="3" width="9.75390625" style="0" customWidth="1"/>
    <col min="4" max="11" width="9.25390625" style="0" customWidth="1"/>
    <col min="12" max="13" width="13.625" style="0" customWidth="1"/>
  </cols>
  <sheetData>
    <row r="1" spans="2:12" ht="12.75">
      <c r="B1" s="84" t="s">
        <v>68</v>
      </c>
      <c r="C1" s="84"/>
      <c r="D1" s="85"/>
      <c r="E1" s="85"/>
      <c r="F1" s="85"/>
      <c r="G1" s="85"/>
      <c r="H1" s="85"/>
      <c r="I1" s="85"/>
      <c r="J1" s="85"/>
      <c r="K1" s="85"/>
      <c r="L1" s="85"/>
    </row>
    <row r="2" spans="2:12" ht="12.75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2:12" ht="12.75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2:12" ht="12.75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2:12" ht="43.5" customHeight="1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2:13" ht="20.25" customHeight="1">
      <c r="B6" s="1" t="s">
        <v>5</v>
      </c>
      <c r="C6" s="1"/>
      <c r="D6" s="1"/>
      <c r="E6" s="1"/>
      <c r="F6" s="1"/>
      <c r="G6" s="1"/>
      <c r="H6" s="1"/>
      <c r="I6" s="1"/>
      <c r="J6" s="1"/>
      <c r="K6" s="86" t="s">
        <v>29</v>
      </c>
      <c r="L6" s="86"/>
      <c r="M6" s="86"/>
    </row>
    <row r="7" ht="6.75" customHeight="1" thickBot="1"/>
    <row r="8" spans="1:13" ht="22.5" customHeight="1">
      <c r="A8" s="74" t="s">
        <v>0</v>
      </c>
      <c r="B8" s="76" t="s">
        <v>1</v>
      </c>
      <c r="C8" s="90" t="s">
        <v>59</v>
      </c>
      <c r="D8" s="78" t="s">
        <v>2</v>
      </c>
      <c r="E8" s="79"/>
      <c r="F8" s="79"/>
      <c r="G8" s="79"/>
      <c r="H8" s="79"/>
      <c r="I8" s="79"/>
      <c r="J8" s="79"/>
      <c r="K8" s="80"/>
      <c r="L8" s="76" t="s">
        <v>3</v>
      </c>
      <c r="M8" s="82" t="s">
        <v>4</v>
      </c>
    </row>
    <row r="9" spans="1:13" ht="22.5" customHeight="1">
      <c r="A9" s="75"/>
      <c r="B9" s="77"/>
      <c r="C9" s="91"/>
      <c r="D9" s="9">
        <v>1</v>
      </c>
      <c r="E9" s="9">
        <v>2</v>
      </c>
      <c r="F9" s="9">
        <v>3</v>
      </c>
      <c r="G9" s="9">
        <v>4</v>
      </c>
      <c r="H9" s="9">
        <v>5</v>
      </c>
      <c r="I9" s="9">
        <v>6</v>
      </c>
      <c r="J9" s="9">
        <v>7</v>
      </c>
      <c r="K9" s="9">
        <v>8</v>
      </c>
      <c r="L9" s="77"/>
      <c r="M9" s="83"/>
    </row>
    <row r="10" spans="1:13" ht="48" customHeight="1">
      <c r="A10" s="4">
        <v>1</v>
      </c>
      <c r="B10" s="18" t="s">
        <v>58</v>
      </c>
      <c r="C10" s="47" t="s">
        <v>19</v>
      </c>
      <c r="D10" s="6"/>
      <c r="E10" s="11">
        <v>1</v>
      </c>
      <c r="F10" s="11">
        <v>0</v>
      </c>
      <c r="G10" s="11">
        <v>0</v>
      </c>
      <c r="H10" s="11">
        <v>0</v>
      </c>
      <c r="I10" s="11">
        <v>1</v>
      </c>
      <c r="J10" s="11">
        <v>0</v>
      </c>
      <c r="K10" s="11">
        <v>1</v>
      </c>
      <c r="L10" s="14">
        <f>K10+J10+I10+H10+G10+F10+E10+D10</f>
        <v>3</v>
      </c>
      <c r="M10" s="26" t="s">
        <v>112</v>
      </c>
    </row>
    <row r="11" spans="1:13" ht="48" customHeight="1">
      <c r="A11" s="4">
        <v>2</v>
      </c>
      <c r="B11" s="44" t="s">
        <v>103</v>
      </c>
      <c r="C11" s="48" t="s">
        <v>18</v>
      </c>
      <c r="D11" s="50">
        <v>0</v>
      </c>
      <c r="E11" s="6"/>
      <c r="F11" s="11">
        <v>0</v>
      </c>
      <c r="G11" s="11">
        <v>0.5</v>
      </c>
      <c r="H11" s="11">
        <v>0.5</v>
      </c>
      <c r="I11" s="11">
        <v>1</v>
      </c>
      <c r="J11" s="50">
        <v>0</v>
      </c>
      <c r="K11" s="11">
        <v>1</v>
      </c>
      <c r="L11" s="14">
        <f>K11+J11+I11+H11+G11+F11+E11+D11</f>
        <v>3</v>
      </c>
      <c r="M11" s="26" t="s">
        <v>112</v>
      </c>
    </row>
    <row r="12" spans="1:13" ht="48" customHeight="1">
      <c r="A12" s="4">
        <v>3</v>
      </c>
      <c r="B12" s="18" t="s">
        <v>72</v>
      </c>
      <c r="C12" s="47" t="s">
        <v>17</v>
      </c>
      <c r="D12" s="11">
        <v>1</v>
      </c>
      <c r="E12" s="11">
        <v>1</v>
      </c>
      <c r="F12" s="6"/>
      <c r="G12" s="11">
        <v>1</v>
      </c>
      <c r="H12" s="11">
        <v>1</v>
      </c>
      <c r="I12" s="11">
        <v>1</v>
      </c>
      <c r="J12" s="11">
        <v>0.5</v>
      </c>
      <c r="K12" s="11" t="s">
        <v>79</v>
      </c>
      <c r="L12" s="14">
        <f>J12+I12+H12+G12+F12+E12+D12+1</f>
        <v>6.5</v>
      </c>
      <c r="M12" s="26" t="s">
        <v>17</v>
      </c>
    </row>
    <row r="13" spans="1:13" ht="48" customHeight="1">
      <c r="A13" s="4">
        <v>4</v>
      </c>
      <c r="B13" s="18" t="s">
        <v>73</v>
      </c>
      <c r="C13" s="48" t="s">
        <v>18</v>
      </c>
      <c r="D13" s="11">
        <v>1</v>
      </c>
      <c r="E13" s="11">
        <v>0.5</v>
      </c>
      <c r="F13" s="11">
        <v>0</v>
      </c>
      <c r="G13" s="6"/>
      <c r="H13" s="11">
        <v>0</v>
      </c>
      <c r="I13" s="11">
        <v>0</v>
      </c>
      <c r="J13" s="11">
        <v>1</v>
      </c>
      <c r="K13" s="11" t="s">
        <v>79</v>
      </c>
      <c r="L13" s="14">
        <f>1+J13+I13+H13+G13+F13+E13+D13</f>
        <v>3.5</v>
      </c>
      <c r="M13" s="26" t="s">
        <v>111</v>
      </c>
    </row>
    <row r="14" spans="1:13" ht="48" customHeight="1">
      <c r="A14" s="4">
        <v>5</v>
      </c>
      <c r="B14" s="18" t="s">
        <v>92</v>
      </c>
      <c r="C14" s="48" t="s">
        <v>18</v>
      </c>
      <c r="D14" s="11">
        <v>1</v>
      </c>
      <c r="E14" s="11">
        <v>0.5</v>
      </c>
      <c r="F14" s="11">
        <v>0</v>
      </c>
      <c r="G14" s="11">
        <v>1</v>
      </c>
      <c r="H14" s="6"/>
      <c r="I14" s="11">
        <v>1</v>
      </c>
      <c r="J14" s="11">
        <v>1</v>
      </c>
      <c r="K14" s="11">
        <v>1</v>
      </c>
      <c r="L14" s="14">
        <f>K14+J14+I14+H14+G14+F14+E14+D14</f>
        <v>5.5</v>
      </c>
      <c r="M14" s="26" t="s">
        <v>18</v>
      </c>
    </row>
    <row r="15" spans="1:13" ht="48" customHeight="1">
      <c r="A15" s="37">
        <v>6</v>
      </c>
      <c r="B15" s="43" t="s">
        <v>89</v>
      </c>
      <c r="C15" s="48" t="s">
        <v>18</v>
      </c>
      <c r="D15" s="39">
        <v>0</v>
      </c>
      <c r="E15" s="39">
        <v>0</v>
      </c>
      <c r="F15" s="39">
        <v>0</v>
      </c>
      <c r="G15" s="39">
        <v>1</v>
      </c>
      <c r="H15" s="39">
        <v>0</v>
      </c>
      <c r="I15" s="41"/>
      <c r="J15" s="39">
        <v>1</v>
      </c>
      <c r="K15" s="39">
        <v>0</v>
      </c>
      <c r="L15" s="14">
        <f>K15+J15+I15+H15+G15+F15+E15+D15</f>
        <v>2</v>
      </c>
      <c r="M15" s="28" t="s">
        <v>113</v>
      </c>
    </row>
    <row r="16" spans="1:13" ht="48" customHeight="1">
      <c r="A16" s="37">
        <v>7</v>
      </c>
      <c r="B16" s="18" t="s">
        <v>83</v>
      </c>
      <c r="C16" s="48" t="s">
        <v>19</v>
      </c>
      <c r="D16" s="39">
        <v>1</v>
      </c>
      <c r="E16" s="39">
        <v>1</v>
      </c>
      <c r="F16" s="39">
        <v>0.5</v>
      </c>
      <c r="G16" s="39">
        <v>0</v>
      </c>
      <c r="H16" s="11">
        <v>0</v>
      </c>
      <c r="I16" s="39">
        <v>0</v>
      </c>
      <c r="J16" s="41"/>
      <c r="K16" s="39" t="s">
        <v>79</v>
      </c>
      <c r="L16" s="14">
        <f>1+J16+I16+H16+G16+F16+E16+D16</f>
        <v>3.5</v>
      </c>
      <c r="M16" s="28" t="s">
        <v>111</v>
      </c>
    </row>
    <row r="17" spans="1:13" ht="48" customHeight="1" thickBot="1">
      <c r="A17" s="5">
        <v>8</v>
      </c>
      <c r="B17" s="19" t="s">
        <v>99</v>
      </c>
      <c r="C17" s="49" t="s">
        <v>19</v>
      </c>
      <c r="D17" s="13">
        <v>0</v>
      </c>
      <c r="E17" s="13">
        <v>0</v>
      </c>
      <c r="F17" s="13" t="s">
        <v>78</v>
      </c>
      <c r="G17" s="13" t="s">
        <v>78</v>
      </c>
      <c r="H17" s="13">
        <v>0</v>
      </c>
      <c r="I17" s="13">
        <v>1</v>
      </c>
      <c r="J17" s="13" t="s">
        <v>78</v>
      </c>
      <c r="K17" s="10"/>
      <c r="L17" s="15">
        <f>I17+H17+E17+D17</f>
        <v>1</v>
      </c>
      <c r="M17" s="27" t="s">
        <v>114</v>
      </c>
    </row>
    <row r="18" ht="6" customHeight="1"/>
    <row r="19" ht="5.25" customHeight="1"/>
    <row r="20" spans="2:12" ht="18">
      <c r="B20" s="81" t="s">
        <v>52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ht="6" customHeight="1"/>
  </sheetData>
  <sheetProtection/>
  <mergeCells count="9">
    <mergeCell ref="B20:L20"/>
    <mergeCell ref="C8:C9"/>
    <mergeCell ref="B1:L5"/>
    <mergeCell ref="K6:M6"/>
    <mergeCell ref="M8:M9"/>
    <mergeCell ref="A8:A9"/>
    <mergeCell ref="B8:B9"/>
    <mergeCell ref="D8:K8"/>
    <mergeCell ref="L8:L9"/>
  </mergeCells>
  <printOptions/>
  <pageMargins left="0.16" right="0.16" top="0.2" bottom="0.15" header="0.11" footer="0.16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4">
      <selection activeCell="M17" sqref="M17"/>
    </sheetView>
  </sheetViews>
  <sheetFormatPr defaultColWidth="9.00390625" defaultRowHeight="12.75"/>
  <cols>
    <col min="1" max="1" width="5.00390625" style="0" customWidth="1"/>
    <col min="2" max="2" width="30.75390625" style="0" customWidth="1"/>
    <col min="3" max="3" width="9.75390625" style="0" customWidth="1"/>
    <col min="4" max="11" width="9.25390625" style="0" customWidth="1"/>
    <col min="12" max="13" width="13.625" style="0" customWidth="1"/>
  </cols>
  <sheetData>
    <row r="1" spans="2:12" ht="12.75">
      <c r="B1" s="84" t="s">
        <v>69</v>
      </c>
      <c r="C1" s="84"/>
      <c r="D1" s="85"/>
      <c r="E1" s="85"/>
      <c r="F1" s="85"/>
      <c r="G1" s="85"/>
      <c r="H1" s="85"/>
      <c r="I1" s="85"/>
      <c r="J1" s="85"/>
      <c r="K1" s="85"/>
      <c r="L1" s="85"/>
    </row>
    <row r="2" spans="2:12" ht="12.75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2:12" ht="12.75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2:12" ht="12.75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2:12" ht="43.5" customHeight="1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2:13" ht="20.25" customHeight="1">
      <c r="B6" s="1" t="s">
        <v>5</v>
      </c>
      <c r="C6" s="1"/>
      <c r="D6" s="1"/>
      <c r="E6" s="1"/>
      <c r="F6" s="1"/>
      <c r="G6" s="1"/>
      <c r="H6" s="1"/>
      <c r="I6" s="1"/>
      <c r="J6" s="1"/>
      <c r="K6" s="86" t="s">
        <v>29</v>
      </c>
      <c r="L6" s="86"/>
      <c r="M6" s="86"/>
    </row>
    <row r="7" ht="6.75" customHeight="1" thickBot="1"/>
    <row r="8" spans="1:13" ht="22.5" customHeight="1">
      <c r="A8" s="74" t="s">
        <v>0</v>
      </c>
      <c r="B8" s="76" t="s">
        <v>1</v>
      </c>
      <c r="C8" s="90" t="s">
        <v>59</v>
      </c>
      <c r="D8" s="78" t="s">
        <v>2</v>
      </c>
      <c r="E8" s="79"/>
      <c r="F8" s="79"/>
      <c r="G8" s="79"/>
      <c r="H8" s="79"/>
      <c r="I8" s="79"/>
      <c r="J8" s="79"/>
      <c r="K8" s="80"/>
      <c r="L8" s="76" t="s">
        <v>3</v>
      </c>
      <c r="M8" s="82" t="s">
        <v>4</v>
      </c>
    </row>
    <row r="9" spans="1:13" ht="22.5" customHeight="1">
      <c r="A9" s="75"/>
      <c r="B9" s="77"/>
      <c r="C9" s="91"/>
      <c r="D9" s="9">
        <v>1</v>
      </c>
      <c r="E9" s="9">
        <v>2</v>
      </c>
      <c r="F9" s="9">
        <v>3</v>
      </c>
      <c r="G9" s="9">
        <v>4</v>
      </c>
      <c r="H9" s="9">
        <v>5</v>
      </c>
      <c r="I9" s="9">
        <v>6</v>
      </c>
      <c r="J9" s="9">
        <v>7</v>
      </c>
      <c r="K9" s="9">
        <v>8</v>
      </c>
      <c r="L9" s="77"/>
      <c r="M9" s="83"/>
    </row>
    <row r="10" spans="1:13" ht="48" customHeight="1">
      <c r="A10" s="4">
        <v>1</v>
      </c>
      <c r="B10" s="18" t="s">
        <v>60</v>
      </c>
      <c r="C10" s="47" t="s">
        <v>19</v>
      </c>
      <c r="D10" s="6"/>
      <c r="E10" s="11">
        <v>1</v>
      </c>
      <c r="F10" s="11">
        <v>0</v>
      </c>
      <c r="G10" s="11">
        <v>0</v>
      </c>
      <c r="H10" s="11">
        <v>0.5</v>
      </c>
      <c r="I10" s="11">
        <v>0</v>
      </c>
      <c r="J10" s="11">
        <v>1</v>
      </c>
      <c r="K10" s="11">
        <v>1</v>
      </c>
      <c r="L10" s="14">
        <f>K10+J10+I10+H10+G10+F10+E10+D10</f>
        <v>3.5</v>
      </c>
      <c r="M10" s="17">
        <v>5</v>
      </c>
    </row>
    <row r="11" spans="1:13" ht="48" customHeight="1">
      <c r="A11" s="4">
        <v>2</v>
      </c>
      <c r="B11" s="44" t="s">
        <v>104</v>
      </c>
      <c r="C11" s="47" t="s">
        <v>19</v>
      </c>
      <c r="D11" s="50">
        <v>0</v>
      </c>
      <c r="E11" s="6"/>
      <c r="F11" s="11">
        <v>1</v>
      </c>
      <c r="G11" s="11">
        <v>0</v>
      </c>
      <c r="H11" s="11">
        <v>1</v>
      </c>
      <c r="I11" s="11">
        <v>1</v>
      </c>
      <c r="J11" s="50">
        <v>0</v>
      </c>
      <c r="K11" s="11">
        <v>1</v>
      </c>
      <c r="L11" s="14">
        <f aca="true" t="shared" si="0" ref="L11:L17">K11+J11+I11+H11+G11+F11+E11+D11</f>
        <v>4</v>
      </c>
      <c r="M11" s="17" t="s">
        <v>111</v>
      </c>
    </row>
    <row r="12" spans="1:13" ht="48" customHeight="1">
      <c r="A12" s="4">
        <v>3</v>
      </c>
      <c r="B12" s="18" t="s">
        <v>80</v>
      </c>
      <c r="C12" s="47" t="s">
        <v>18</v>
      </c>
      <c r="D12" s="11">
        <v>1</v>
      </c>
      <c r="E12" s="11">
        <v>0</v>
      </c>
      <c r="F12" s="6"/>
      <c r="G12" s="11">
        <v>1</v>
      </c>
      <c r="H12" s="11">
        <v>0.5</v>
      </c>
      <c r="I12" s="11">
        <v>0.5</v>
      </c>
      <c r="J12" s="11">
        <v>1</v>
      </c>
      <c r="K12" s="11">
        <v>1</v>
      </c>
      <c r="L12" s="14">
        <f t="shared" si="0"/>
        <v>5</v>
      </c>
      <c r="M12" s="26" t="s">
        <v>18</v>
      </c>
    </row>
    <row r="13" spans="1:13" ht="48" customHeight="1">
      <c r="A13" s="4">
        <v>4</v>
      </c>
      <c r="B13" s="18" t="s">
        <v>74</v>
      </c>
      <c r="C13" s="47" t="s">
        <v>96</v>
      </c>
      <c r="D13" s="11">
        <v>1</v>
      </c>
      <c r="E13" s="11">
        <v>1</v>
      </c>
      <c r="F13" s="11">
        <v>0</v>
      </c>
      <c r="G13" s="6"/>
      <c r="H13" s="11">
        <v>1</v>
      </c>
      <c r="I13" s="11">
        <v>0</v>
      </c>
      <c r="J13" s="11">
        <v>1</v>
      </c>
      <c r="K13" s="11">
        <v>0</v>
      </c>
      <c r="L13" s="14">
        <f t="shared" si="0"/>
        <v>4</v>
      </c>
      <c r="M13" s="17" t="s">
        <v>111</v>
      </c>
    </row>
    <row r="14" spans="1:13" ht="48" customHeight="1">
      <c r="A14" s="4">
        <v>5</v>
      </c>
      <c r="B14" s="18" t="s">
        <v>93</v>
      </c>
      <c r="C14" s="47" t="s">
        <v>19</v>
      </c>
      <c r="D14" s="11">
        <v>0.5</v>
      </c>
      <c r="E14" s="11">
        <v>0</v>
      </c>
      <c r="F14" s="11">
        <v>0.5</v>
      </c>
      <c r="G14" s="11">
        <v>0</v>
      </c>
      <c r="H14" s="6"/>
      <c r="I14" s="11">
        <v>0</v>
      </c>
      <c r="J14" s="11">
        <v>1</v>
      </c>
      <c r="K14" s="11">
        <v>1</v>
      </c>
      <c r="L14" s="14">
        <f t="shared" si="0"/>
        <v>3</v>
      </c>
      <c r="M14" s="17">
        <v>6</v>
      </c>
    </row>
    <row r="15" spans="1:13" ht="48" customHeight="1">
      <c r="A15" s="37">
        <v>6</v>
      </c>
      <c r="B15" s="43" t="s">
        <v>90</v>
      </c>
      <c r="C15" s="48" t="s">
        <v>18</v>
      </c>
      <c r="D15" s="39">
        <v>1</v>
      </c>
      <c r="E15" s="39">
        <v>0</v>
      </c>
      <c r="F15" s="39">
        <v>0.5</v>
      </c>
      <c r="G15" s="39">
        <v>1</v>
      </c>
      <c r="H15" s="39">
        <v>1</v>
      </c>
      <c r="I15" s="41"/>
      <c r="J15" s="39">
        <v>1</v>
      </c>
      <c r="K15" s="39">
        <v>1</v>
      </c>
      <c r="L15" s="14">
        <f t="shared" si="0"/>
        <v>5.5</v>
      </c>
      <c r="M15" s="42" t="s">
        <v>17</v>
      </c>
    </row>
    <row r="16" spans="1:13" ht="48" customHeight="1">
      <c r="A16" s="37">
        <v>7</v>
      </c>
      <c r="B16" s="18" t="s">
        <v>84</v>
      </c>
      <c r="C16" s="48" t="s">
        <v>19</v>
      </c>
      <c r="D16" s="39">
        <v>0</v>
      </c>
      <c r="E16" s="39">
        <v>1</v>
      </c>
      <c r="F16" s="39">
        <v>0</v>
      </c>
      <c r="G16" s="39">
        <v>0</v>
      </c>
      <c r="H16" s="11">
        <v>0</v>
      </c>
      <c r="I16" s="39">
        <v>0</v>
      </c>
      <c r="J16" s="41"/>
      <c r="K16" s="39">
        <v>1</v>
      </c>
      <c r="L16" s="14">
        <f t="shared" si="0"/>
        <v>2</v>
      </c>
      <c r="M16" s="42">
        <v>7</v>
      </c>
    </row>
    <row r="17" spans="1:13" ht="48" customHeight="1" thickBot="1">
      <c r="A17" s="5">
        <v>8</v>
      </c>
      <c r="B17" s="19" t="s">
        <v>98</v>
      </c>
      <c r="C17" s="49" t="s">
        <v>19</v>
      </c>
      <c r="D17" s="13">
        <v>0</v>
      </c>
      <c r="E17" s="13">
        <v>0</v>
      </c>
      <c r="F17" s="13">
        <v>0</v>
      </c>
      <c r="G17" s="13">
        <v>1</v>
      </c>
      <c r="H17" s="13">
        <v>0</v>
      </c>
      <c r="I17" s="13">
        <v>0</v>
      </c>
      <c r="J17" s="13">
        <v>0</v>
      </c>
      <c r="K17" s="10"/>
      <c r="L17" s="15">
        <f t="shared" si="0"/>
        <v>1</v>
      </c>
      <c r="M17" s="27" t="s">
        <v>115</v>
      </c>
    </row>
    <row r="18" ht="6" customHeight="1"/>
    <row r="19" ht="5.25" customHeight="1"/>
    <row r="20" spans="2:12" ht="18">
      <c r="B20" s="81" t="s">
        <v>52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ht="6" customHeight="1"/>
  </sheetData>
  <sheetProtection/>
  <mergeCells count="9">
    <mergeCell ref="B20:L20"/>
    <mergeCell ref="C8:C9"/>
    <mergeCell ref="B1:L5"/>
    <mergeCell ref="K6:M6"/>
    <mergeCell ref="M8:M9"/>
    <mergeCell ref="A8:A9"/>
    <mergeCell ref="B8:B9"/>
    <mergeCell ref="D8:K8"/>
    <mergeCell ref="L8:L9"/>
  </mergeCells>
  <printOptions/>
  <pageMargins left="0.16" right="0.16" top="0.2" bottom="0.15" header="0.11" footer="0.16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5.00390625" style="0" customWidth="1"/>
    <col min="2" max="2" width="30.75390625" style="0" customWidth="1"/>
    <col min="3" max="3" width="9.75390625" style="0" customWidth="1"/>
    <col min="4" max="11" width="9.25390625" style="0" customWidth="1"/>
    <col min="12" max="13" width="13.625" style="0" customWidth="1"/>
  </cols>
  <sheetData>
    <row r="1" spans="2:13" ht="12.75" customHeight="1">
      <c r="B1" s="84" t="s">
        <v>123</v>
      </c>
      <c r="C1" s="84"/>
      <c r="D1" s="84"/>
      <c r="E1" s="85"/>
      <c r="F1" s="85"/>
      <c r="G1" s="85"/>
      <c r="H1" s="85"/>
      <c r="I1" s="85"/>
      <c r="J1" s="85"/>
      <c r="K1" s="85"/>
      <c r="L1" s="85"/>
      <c r="M1" s="85"/>
    </row>
    <row r="2" spans="2:13" ht="12.75" customHeight="1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2:13" ht="12.75" customHeight="1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2:13" ht="12.75" customHeight="1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2:13" ht="43.5" customHeight="1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2:13" ht="20.25" customHeight="1">
      <c r="B6" s="1" t="s">
        <v>5</v>
      </c>
      <c r="C6" s="1"/>
      <c r="D6" s="1"/>
      <c r="E6" s="1"/>
      <c r="F6" s="1"/>
      <c r="G6" s="1"/>
      <c r="H6" s="1"/>
      <c r="I6" s="1"/>
      <c r="J6" s="1"/>
      <c r="K6" s="86" t="s">
        <v>29</v>
      </c>
      <c r="L6" s="86"/>
      <c r="M6" s="86"/>
    </row>
    <row r="7" ht="6.75" customHeight="1" thickBot="1"/>
    <row r="8" spans="1:13" ht="22.5" customHeight="1">
      <c r="A8" s="74" t="s">
        <v>0</v>
      </c>
      <c r="B8" s="76" t="s">
        <v>1</v>
      </c>
      <c r="C8" s="90" t="s">
        <v>59</v>
      </c>
      <c r="D8" s="78" t="s">
        <v>2</v>
      </c>
      <c r="E8" s="79"/>
      <c r="F8" s="79"/>
      <c r="G8" s="79"/>
      <c r="H8" s="79"/>
      <c r="I8" s="79"/>
      <c r="J8" s="79"/>
      <c r="K8" s="80"/>
      <c r="L8" s="76" t="s">
        <v>3</v>
      </c>
      <c r="M8" s="82" t="s">
        <v>4</v>
      </c>
    </row>
    <row r="9" spans="1:13" ht="22.5" customHeight="1">
      <c r="A9" s="75"/>
      <c r="B9" s="77"/>
      <c r="C9" s="91"/>
      <c r="D9" s="9">
        <v>1</v>
      </c>
      <c r="E9" s="9">
        <v>2</v>
      </c>
      <c r="F9" s="9">
        <v>3</v>
      </c>
      <c r="G9" s="9">
        <v>4</v>
      </c>
      <c r="H9" s="9">
        <v>5</v>
      </c>
      <c r="I9" s="9">
        <v>6</v>
      </c>
      <c r="J9" s="9">
        <v>7</v>
      </c>
      <c r="K9" s="9">
        <v>8</v>
      </c>
      <c r="L9" s="77"/>
      <c r="M9" s="83"/>
    </row>
    <row r="10" spans="1:13" ht="48" customHeight="1">
      <c r="A10" s="4">
        <v>1</v>
      </c>
      <c r="B10" s="18" t="s">
        <v>61</v>
      </c>
      <c r="C10" s="47" t="s">
        <v>19</v>
      </c>
      <c r="D10" s="6"/>
      <c r="E10" s="11">
        <v>1</v>
      </c>
      <c r="F10" s="11">
        <v>0</v>
      </c>
      <c r="G10" s="11">
        <v>0.5</v>
      </c>
      <c r="H10" s="11">
        <v>1</v>
      </c>
      <c r="I10" s="11">
        <v>0.5</v>
      </c>
      <c r="J10" s="11">
        <v>0</v>
      </c>
      <c r="K10" s="11">
        <v>0</v>
      </c>
      <c r="L10" s="14">
        <f>K10+J10+I10+H10+G10+F10+E10+D10</f>
        <v>3</v>
      </c>
      <c r="M10" s="26" t="s">
        <v>112</v>
      </c>
    </row>
    <row r="11" spans="1:13" ht="48" customHeight="1">
      <c r="A11" s="4">
        <v>2</v>
      </c>
      <c r="B11" s="44" t="s">
        <v>108</v>
      </c>
      <c r="C11" s="47" t="s">
        <v>87</v>
      </c>
      <c r="D11" s="50">
        <v>0</v>
      </c>
      <c r="E11" s="6"/>
      <c r="F11" s="11">
        <v>0</v>
      </c>
      <c r="G11" s="11">
        <v>0</v>
      </c>
      <c r="H11" s="11">
        <v>0</v>
      </c>
      <c r="I11" s="11">
        <v>0</v>
      </c>
      <c r="J11" s="50">
        <v>0</v>
      </c>
      <c r="K11" s="11" t="s">
        <v>78</v>
      </c>
      <c r="L11" s="14">
        <f>J11+I11+H11+G11+F11+E11+D11</f>
        <v>0</v>
      </c>
      <c r="M11" s="26" t="s">
        <v>114</v>
      </c>
    </row>
    <row r="12" spans="1:13" ht="48" customHeight="1">
      <c r="A12" s="4">
        <v>3</v>
      </c>
      <c r="B12" s="18" t="s">
        <v>71</v>
      </c>
      <c r="C12" s="47" t="s">
        <v>19</v>
      </c>
      <c r="D12" s="11">
        <v>1</v>
      </c>
      <c r="E12" s="11">
        <v>1</v>
      </c>
      <c r="F12" s="6"/>
      <c r="G12" s="11">
        <v>1</v>
      </c>
      <c r="H12" s="11">
        <v>0</v>
      </c>
      <c r="I12" s="11">
        <v>0</v>
      </c>
      <c r="J12" s="11">
        <v>0</v>
      </c>
      <c r="K12" s="11">
        <v>0</v>
      </c>
      <c r="L12" s="14">
        <f>K12+J12+I12+H12+G12+F12+E12+D12</f>
        <v>3</v>
      </c>
      <c r="M12" s="26" t="s">
        <v>112</v>
      </c>
    </row>
    <row r="13" spans="1:13" ht="48" customHeight="1">
      <c r="A13" s="4">
        <v>4</v>
      </c>
      <c r="B13" s="18" t="s">
        <v>75</v>
      </c>
      <c r="C13" s="47" t="s">
        <v>96</v>
      </c>
      <c r="D13" s="11">
        <v>0.5</v>
      </c>
      <c r="E13" s="11">
        <v>1</v>
      </c>
      <c r="F13" s="11">
        <v>0</v>
      </c>
      <c r="G13" s="6"/>
      <c r="H13" s="11">
        <v>1</v>
      </c>
      <c r="I13" s="11">
        <v>0</v>
      </c>
      <c r="J13" s="11">
        <v>0</v>
      </c>
      <c r="K13" s="11">
        <v>0</v>
      </c>
      <c r="L13" s="14">
        <f>K13+J13+I13+H13+G13+F13+E13+D13</f>
        <v>2.5</v>
      </c>
      <c r="M13" s="26" t="s">
        <v>113</v>
      </c>
    </row>
    <row r="14" spans="1:13" ht="48" customHeight="1">
      <c r="A14" s="4">
        <v>5</v>
      </c>
      <c r="B14" s="18" t="s">
        <v>94</v>
      </c>
      <c r="C14" s="48" t="s">
        <v>18</v>
      </c>
      <c r="D14" s="11">
        <v>0</v>
      </c>
      <c r="E14" s="11">
        <v>1</v>
      </c>
      <c r="F14" s="11">
        <v>1</v>
      </c>
      <c r="G14" s="11">
        <v>0</v>
      </c>
      <c r="H14" s="6"/>
      <c r="I14" s="11">
        <v>0</v>
      </c>
      <c r="J14" s="11">
        <v>0.5</v>
      </c>
      <c r="K14" s="11">
        <v>1</v>
      </c>
      <c r="L14" s="14">
        <f>K14+J14+I14+H14+G14+F14+E14+D14</f>
        <v>3.5</v>
      </c>
      <c r="M14" s="26" t="s">
        <v>110</v>
      </c>
    </row>
    <row r="15" spans="1:13" ht="48" customHeight="1">
      <c r="A15" s="37">
        <v>6</v>
      </c>
      <c r="B15" s="52" t="s">
        <v>107</v>
      </c>
      <c r="C15" s="48" t="s">
        <v>18</v>
      </c>
      <c r="D15" s="39">
        <v>0.5</v>
      </c>
      <c r="E15" s="39">
        <v>1</v>
      </c>
      <c r="F15" s="39">
        <v>1</v>
      </c>
      <c r="G15" s="39">
        <v>1</v>
      </c>
      <c r="H15" s="39">
        <v>1</v>
      </c>
      <c r="I15" s="41"/>
      <c r="J15" s="39">
        <v>0</v>
      </c>
      <c r="K15" s="51">
        <v>0</v>
      </c>
      <c r="L15" s="14">
        <f>K15+J15+I15+H15+G15+F15+E15+D15</f>
        <v>4.5</v>
      </c>
      <c r="M15" s="28" t="s">
        <v>18</v>
      </c>
    </row>
    <row r="16" spans="1:13" ht="48" customHeight="1">
      <c r="A16" s="37">
        <v>7</v>
      </c>
      <c r="B16" s="18" t="s">
        <v>85</v>
      </c>
      <c r="C16" s="48" t="s">
        <v>19</v>
      </c>
      <c r="D16" s="39">
        <v>1</v>
      </c>
      <c r="E16" s="39">
        <v>1</v>
      </c>
      <c r="F16" s="39">
        <v>1</v>
      </c>
      <c r="G16" s="39">
        <v>1</v>
      </c>
      <c r="H16" s="11">
        <v>0.5</v>
      </c>
      <c r="I16" s="39">
        <v>1</v>
      </c>
      <c r="J16" s="41"/>
      <c r="K16" s="39">
        <v>1</v>
      </c>
      <c r="L16" s="14">
        <f>K16+J16+I16+H16+G16+F16+E16+D16</f>
        <v>6.5</v>
      </c>
      <c r="M16" s="28" t="s">
        <v>17</v>
      </c>
    </row>
    <row r="17" spans="1:13" ht="48" customHeight="1" thickBot="1">
      <c r="A17" s="5">
        <v>8</v>
      </c>
      <c r="B17" s="19" t="s">
        <v>64</v>
      </c>
      <c r="C17" s="49" t="s">
        <v>19</v>
      </c>
      <c r="D17" s="13">
        <v>1</v>
      </c>
      <c r="E17" s="13" t="s">
        <v>79</v>
      </c>
      <c r="F17" s="13">
        <v>1</v>
      </c>
      <c r="G17" s="13">
        <v>1</v>
      </c>
      <c r="H17" s="13">
        <v>0</v>
      </c>
      <c r="I17" s="13">
        <v>1</v>
      </c>
      <c r="J17" s="13">
        <v>0</v>
      </c>
      <c r="K17" s="10"/>
      <c r="L17" s="15">
        <f>K17+J17+I17+H17+G17+F17+D17</f>
        <v>4</v>
      </c>
      <c r="M17" s="27" t="s">
        <v>19</v>
      </c>
    </row>
    <row r="18" ht="6" customHeight="1"/>
    <row r="19" ht="5.25" customHeight="1"/>
    <row r="20" spans="2:12" ht="18">
      <c r="B20" s="81" t="s">
        <v>52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ht="6" customHeight="1"/>
  </sheetData>
  <sheetProtection/>
  <mergeCells count="9">
    <mergeCell ref="B20:L20"/>
    <mergeCell ref="B1:M5"/>
    <mergeCell ref="C8:C9"/>
    <mergeCell ref="K6:M6"/>
    <mergeCell ref="M8:M9"/>
    <mergeCell ref="A8:A9"/>
    <mergeCell ref="B8:B9"/>
    <mergeCell ref="D8:K8"/>
    <mergeCell ref="L8:L9"/>
  </mergeCells>
  <printOptions/>
  <pageMargins left="0.16" right="0.16" top="0.2" bottom="0.15" header="0.11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Chess</dc:creator>
  <cp:keywords/>
  <dc:description/>
  <cp:lastModifiedBy>Chess</cp:lastModifiedBy>
  <cp:lastPrinted>2015-08-27T13:51:17Z</cp:lastPrinted>
  <dcterms:created xsi:type="dcterms:W3CDTF">2008-09-21T05:48:46Z</dcterms:created>
  <dcterms:modified xsi:type="dcterms:W3CDTF">2015-08-28T06:21:12Z</dcterms:modified>
  <cp:category/>
  <cp:version/>
  <cp:contentType/>
  <cp:contentStatus/>
</cp:coreProperties>
</file>